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<sst xmlns="http://schemas.openxmlformats.org/spreadsheetml/2006/main" count="1310" uniqueCount="598">
  <si>
    <t>Uploaded Date</t>
  </si>
  <si>
    <t>Channel</t>
  </si>
  <si>
    <t>Video URL</t>
  </si>
  <si>
    <t>Video Title</t>
  </si>
  <si>
    <t>Description</t>
  </si>
  <si>
    <t>Base URL</t>
  </si>
  <si>
    <t>Divider1</t>
  </si>
  <si>
    <t>Divider2</t>
  </si>
  <si>
    <t>Folder separator</t>
  </si>
  <si>
    <t>Youtube id</t>
  </si>
  <si>
    <t>End URL</t>
  </si>
  <si>
    <t>Transcript Link</t>
  </si>
  <si>
    <t>2023 06 23</t>
  </si>
  <si>
    <t>UFO Garage</t>
  </si>
  <si>
    <t>https://youtu.be/4x4MXC_WNMs</t>
  </si>
  <si>
    <t>Ancient Alien Artifact FOUND</t>
  </si>
  <si>
    <t>#disclosure #ancient #aliens
Possible Ancient Alien artifact found.
#ancientaliens #artifacts</t>
  </si>
  <si>
    <t>https://files.afu.se/Downloads/Transcripts/UFO%20Garage%20(Ben%20and%20Joe)/</t>
  </si>
  <si>
    <t xml:space="preserve"> - </t>
  </si>
  <si>
    <t>_</t>
  </si>
  <si>
    <t>/</t>
  </si>
  <si>
    <t>4x4MXC_WNMs</t>
  </si>
  <si>
    <t xml:space="preserve"> - transcript (automated).pdf</t>
  </si>
  <si>
    <t>2023 06 16</t>
  </si>
  <si>
    <t>https://youtu.be/rFCJGddURiU</t>
  </si>
  <si>
    <t>Tacos y ice creams... y cervezas</t>
  </si>
  <si>
    <t>Tacos y ice creams... y cervezas...
#disclosure 
#uap 
#davidchildress</t>
  </si>
  <si>
    <t>rFCJGddURiU</t>
  </si>
  <si>
    <t>2023 06 13</t>
  </si>
  <si>
    <t>https://youtu.be/syzQWPHZK9s</t>
  </si>
  <si>
    <t>Jeans By Greer - UFO Garage</t>
  </si>
  <si>
    <t>#uap #stevengreer #commercial 
Comfortable. Durable. Stylish.
Customizable extra room in the left or right pant leg.
It doesn’t matter if you lean to the left, or to the right. 
Just like the UAP topic, these jeans are non-partisan.
You’ve been waiting for disclosure long enough, you’ve also been waiting for a pair of non-partisan jeans. The wait is over for both disclosure and for these jeans
Jeans by Greer
#davidchildress</t>
  </si>
  <si>
    <t>syzQWPHZK9s</t>
  </si>
  <si>
    <t>2023 05 30</t>
  </si>
  <si>
    <t>https://youtu.be/hCgS7TvxLYw</t>
  </si>
  <si>
    <t>UAP Whistleblower - UFO Garage</t>
  </si>
  <si>
    <t>UFO Garage coming soon to YouTube
#uapwhistleblower #uap #davidchildress</t>
  </si>
  <si>
    <t>hCgS7TvxLYw</t>
  </si>
  <si>
    <t>2023 05 26</t>
  </si>
  <si>
    <t>https://youtu.be/TV7ZxdqTQQA</t>
  </si>
  <si>
    <t>UFO Garage Coming Soon No. 3</t>
  </si>
  <si>
    <t>UFO Garage is coming soon to YouTube No. 3</t>
  </si>
  <si>
    <t>TV7ZxdqTQQA</t>
  </si>
  <si>
    <t>2023 05 17</t>
  </si>
  <si>
    <t>https://youtu.be/eaEeBCfW7kA</t>
  </si>
  <si>
    <t>UFO Garage Coming Soon No.2</t>
  </si>
  <si>
    <t>UFO Garage is coming soon to YouTube No.2</t>
  </si>
  <si>
    <t>eaEeBCfW7kA</t>
  </si>
  <si>
    <t>2023 05 09</t>
  </si>
  <si>
    <t>https://youtu.be/N-38yJVXkf8</t>
  </si>
  <si>
    <t>UFO Garage Coming Soon No.1</t>
  </si>
  <si>
    <t>UFO Garage is coming soon to YouTube No.1</t>
  </si>
  <si>
    <t>N-38yJVXkf8</t>
  </si>
  <si>
    <t>2022 10 21</t>
  </si>
  <si>
    <t>https://youtu.be/uGrkpxI_XC0</t>
  </si>
  <si>
    <t>Stephan A. Schwartz on Aliens and UFOs</t>
  </si>
  <si>
    <t>Full Video: https://youtu.be/_43bGMT9qMk
What are the alien's doing? They're watching us...
UFO Garage Podcast</t>
  </si>
  <si>
    <t>uGrkpxI_XC0</t>
  </si>
  <si>
    <t>2022 09 26</t>
  </si>
  <si>
    <t>https://youtu.be/xMU15dxAcRA</t>
  </si>
  <si>
    <t>UFO on a government logo</t>
  </si>
  <si>
    <t>There's a UFO of a government logo. That's pretty neat....
Reference: https://www.airdomainintelligence.mil/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</si>
  <si>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xMU15dxAcRA</t>
  </si>
  <si>
    <t>2022 07 13</t>
  </si>
  <si>
    <t>https://youtu.be/J-k5-8MDxtc</t>
  </si>
  <si>
    <t>90’s COPS, James Webb Telescope &amp; Zeta Reticulum</t>
  </si>
  <si>
    <t>#cops #jwst #zeta 
We talking JWST &amp; Spoogles
UFO Garage links--------------------------------
WEBSITE: https://ufogaragepodcast.com/
MERCH: https://ufogaragepodcast.com/store/
TWITTER: https://twitter.com/ufogarage/
INSTAGRAM: https://www.instagram.com/ufogarage/
PAYPAL: https://bit.ly/34p67Jq
Channel Member Perks:
Dope emojis
Shoutouts!
Be excellent</t>
  </si>
  <si>
    <t>J-k5-8MDxtc</t>
  </si>
  <si>
    <t>2022 07 07</t>
  </si>
  <si>
    <t>https://youtu.be/lQzi1fQtMog</t>
  </si>
  <si>
    <t>UFO Garage Thursday Thursday with Gary Voorhis 7-7-22</t>
  </si>
  <si>
    <t>it's dem boys 
UFO Garage links--------------------------------
WEBSITE: https://ufogaragepodcast.com/
MERCH: https://ufogaragepodcast.com/store/
TWITTER: https://twitter.com/ufogarage/
INSTAGRAM: https://www.instagram.com/ufogarage/
PAYPAL: https://bit.ly/34p67Jq
Channel Member Perks:
Dope emojis
Shoutouts!
Be excellent</t>
  </si>
  <si>
    <t>lQzi1fQtMog</t>
  </si>
  <si>
    <t>2022 06 30</t>
  </si>
  <si>
    <t>https://youtu.be/71JwW-TFSTc</t>
  </si>
  <si>
    <t>UFO Movie Review - Cosmos 2019 - LIVE</t>
  </si>
  <si>
    <t>Welcome back, let's talk about an alien/UFO/Conspiracy Theory Movie. 
MOVIE: COSMOS (2019)
LINK: https://www.imdb.com/title/tt4477292/
UFO Garage links--------------------------------
WEBSITE: https://ufogaragepodcast.com/
MERCH: https://ufogaragepodcast.com/store/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#cosmos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</si>
  <si>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71JwW-TFSTc</t>
  </si>
  <si>
    <t>2022 06 16</t>
  </si>
  <si>
    <t>https://youtu.be/F6y10z0Q44w</t>
  </si>
  <si>
    <t>Jeremy Corbell on UFO Garage - What You Need to Know</t>
  </si>
  <si>
    <t>IT'S THEM BOYS TALKING UFOS with Jeremy Corbell
Guest Links----------------------------------------
TWITTER: https://twitter.com/JeremyCorbell
INSTAGRAM: https://www.instagram.com/jeremycorbell/
UFO Garage links--------------------------------
WEBSITE: https://ufogaragepodcast.com/
MERCH: https://ufogaragepodcast.com/store/
TWITTER: https://twitter.com/ufogarage/
INSTAGRAM: https://www.instagram.com/ufogarage/
PAYPAL: https://bit.ly/34p67Jq
Channel Member Perks:
Dope emojis
Shoutouts!
Be excellent
#jeremycorbell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</si>
  <si>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F6y10z0Q44w</t>
  </si>
  <si>
    <t>2022 05 26</t>
  </si>
  <si>
    <t>https://youtu.be/CxNQ4f1Bwyw</t>
  </si>
  <si>
    <t>509 Divine Pines - LET'S GET WEIRD</t>
  </si>
  <si>
    <t>#ufos #aliens
509Divinepines is a Contactee/ Researcher/Former NG CBRN &amp; Psych Student
Subscribe to our channel and hit the notification bell to get emails when we go live!
Guest Links----------------------------------------
INSTAGRAM: @509divinepines
YOUTUBE: https://www.youtube.com/user/Pursurveer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</si>
  <si>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CxNQ4f1Bwyw</t>
  </si>
  <si>
    <t>2022 05 19</t>
  </si>
  <si>
    <t>https://youtu.be/4sDtjKDbob8</t>
  </si>
  <si>
    <t>Experiencer Therapy - Erik Schlimmer</t>
  </si>
  <si>
    <t>Bio: Erik Schlimmer is a Colorado-based licensed therapist.  He specializes in treatment of anxiety, depression, and post-traumatic stress disorder using two therapeutic models, cognitive behavioral therapy and acceptance and commitment therapy.  He created his "UAP Therapist" online persona in 2021 to let UAP experiencers know there's at least one UAP-informed professional counselor out there.</t>
  </si>
  <si>
    <t>4sDtjKDbob8</t>
  </si>
  <si>
    <t>2022 05 12</t>
  </si>
  <si>
    <t>https://youtu.be/68zPTNERHBE</t>
  </si>
  <si>
    <t>Hoodoo Tall</t>
  </si>
  <si>
    <t>Watch the doc: https://www.youtube.com/watch?v=dj8yU1vnAH8&amp;t=9983s&amp;ab_channel=UndisputedVisualMedia</t>
  </si>
  <si>
    <t>68zPTNERHBE</t>
  </si>
  <si>
    <t>2022 05 11</t>
  </si>
  <si>
    <t>https://youtu.be/BFXnYu_jVTw</t>
  </si>
  <si>
    <t>For Luis Montes</t>
  </si>
  <si>
    <t>This weekend we lost a brother of the garage family. Luis Montes was the first moderator of our FB group years back, our first listener guest call in and friend. Even though we never got the chance to meet him in person, we considered him part of our crew. He always shared awesome ideas, hilarious videos and kept the good vibes going. He knew how to make us laugh and think deeply about the world. We love you brother, we miss you, thank you for being in our lives.
If you would like to say a few words, share a story or video tonight; please email us at hey@ufogaragepodcast.com</t>
  </si>
  <si>
    <t>BFXnYu_jVTw</t>
  </si>
  <si>
    <t>2022 05 05</t>
  </si>
  <si>
    <t>https://youtu.be/vp204-Ne-20</t>
  </si>
  <si>
    <t>THURSTY THURSDAY</t>
  </si>
  <si>
    <t>You know what time it is....
LET'S GET IT</t>
  </si>
  <si>
    <t>vp204-Ne-20</t>
  </si>
  <si>
    <t>2022 04 30</t>
  </si>
  <si>
    <t>https://youtu.be/TZrSNg-IGak</t>
  </si>
  <si>
    <t>Funky Friday</t>
  </si>
  <si>
    <t>Dr. Rodger Leir &amp; Implants</t>
  </si>
  <si>
    <t>TZrSNg-IGak</t>
  </si>
  <si>
    <t>2022 04 19</t>
  </si>
  <si>
    <t>https://youtu.be/oGyYSISO4gg</t>
  </si>
  <si>
    <t>Throawaylien Reddit Experiencer Interview</t>
  </si>
  <si>
    <t>One of the most famous Reddit Mysteries of all time:  r/throawaylien - joins us for an episode of UFO Garage with Joe &amp; Ben.
Thoreau is the author of the infamous throawaylien Reddit story. He had multiple ufo sightings during the summer of 2021 that affected him deeply. He is a successful software developer in the video game industry and was a reporter in his previous career. Thoreau is a fan of open and honest communication and intellectual curiosity. Above all else Thoreau wants answers about the ufo phenomenon and has dedicated his life to pursuing the truth of the matter. 
Topics: 
UFOs
Consciousness
Paranormal 
Ghost encounters
Reference: https://www.reddit.com/r/Throawaylien/
#throawaylien #redditmystery</t>
  </si>
  <si>
    <t>oGyYSISO4gg</t>
  </si>
  <si>
    <t>2022 04 15</t>
  </si>
  <si>
    <t>https://youtu.be/HRyV2jBIUUQ</t>
  </si>
  <si>
    <t>THURSTY THURSDAY - April 14th - UFO Garage</t>
  </si>
  <si>
    <t>Well, well WELL well WELL welL welllllL.... It's another beautiful Thursday and we hope you're thirsty and ready to talk aliens.</t>
  </si>
  <si>
    <t>HRyV2jBIUUQ</t>
  </si>
  <si>
    <t>2022 04 13</t>
  </si>
  <si>
    <t>https://youtu.be/PtaDn2inn1o</t>
  </si>
  <si>
    <t>Alien History Of Earth</t>
  </si>
  <si>
    <t>#aliens #history
The Alien History of Earth, according to the Andromedans.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</si>
  <si>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PtaDn2inn1o</t>
  </si>
  <si>
    <t>2022 04 07</t>
  </si>
  <si>
    <t>https://youtu.be/sMx_ujT8L5k</t>
  </si>
  <si>
    <t>Let's get WEIRD - Guest - JD</t>
  </si>
  <si>
    <t>JD's Bio: I'm a former network engineer. I'm fascinated with investment-based markets, which I've been trying to figure out for the better part of my life. I have an insatiable appetite to consume reality-based media/data related to physics.
Discussion:
1. #Bob Lazar
2. #Gravity propulsion
3. Galaxy already fully populated
4. Humanity -- technology standard of living artificially accelerated to meet galactic-based minimums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</si>
  <si>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sMx_ujT8L5k</t>
  </si>
  <si>
    <t>2022 04 01</t>
  </si>
  <si>
    <t>https://youtu.be/TcFjfbeXoSk</t>
  </si>
  <si>
    <t>UFO Garage 100th Episode AMA</t>
  </si>
  <si>
    <t>We're celebrating 100 episodes of the UFO Garage Podcast with Joe &amp; Ben! ASK US ANYTHING while we get tattoos!
We started the podcast in the summer of 2019, and it has been one heck of a ride. Thank you all for supporting the show, and being along for the ride!
Link to the question form: https://forms.gle/syrbcFf37XVyLAWTA</t>
  </si>
  <si>
    <t>TcFjfbeXoSk</t>
  </si>
  <si>
    <t>https://youtu.be/4QZOwCV7uw8</t>
  </si>
  <si>
    <t>UFOs in Japan &amp; Astral Projecting with E.T - Peter Whitley</t>
  </si>
  <si>
    <t>Originally from the U.S., Pete Whitley is the National Director for MUFON of Japan and a member of the MUFON Experiencer Resource Team. A former counselor with degrees in psychology and biology, he is also an experiencer himself. As a researcher, he primarily focuses on reports of human contact with non-human intelligence. His pioneering work in astral projection has resulted in a new contact modality for interaction and communication with our visitors. You can follow his work at www.petewhitley.org.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</si>
  <si>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4QZOwCV7uw8</t>
  </si>
  <si>
    <t>2022 03 25</t>
  </si>
  <si>
    <t>https://youtu.be/fYpWGhQnN_w</t>
  </si>
  <si>
    <t>Jessica Jones, in search of monsters in the the portals</t>
  </si>
  <si>
    <t>Jessica Jones is the host of “Into the Portal” on KGRA digital broadcasting network.  She is a paranormal investigator and remote viewer based in northwest Georgia. She is an active field researcher and member of Enigma Research Group (ERG), Anomalous Studies and Observation Group (ASOG), and North Georgia Cryptid Researchers (NGCR).  All are action-oriented research groups which conduct field research associated with all things paranormal, particularly Bigfoot.
These groups have obtained ground-breaking evidence at several paranormal hot-spot hubs in the southeastern United States, comparable to the infamous Skinwalker Ranch.  What sets her team apart from other groups is they are all trained in remote viewing (RV).  In addition to utilizing RV in the research field, Jessica assists in missing persons/cold cases. She recently presented her field research at Camp Disclosure and is often interviewed on podcasts and radio shows across the globe.
Jessica has been a very switched-on human since childhood.  She saw the world from a different perspective than most of her friends and family. Her interests included studying ghosts and the afterlife, cryptids, watching the sky for UFOs at night, and astrology, which led her to be a tarot and oracle card reader.  Jessica spent nearly twenty years as the Executive Director of the Georgia Commission on Women, a state agency advocating for women across the state of Georgia.  She owns a small business, War Woman Goods.  Jessica posts videos of her adventures on her YouTube channel, The Cryptid Huntress.  You can watch her live show on cryptids and paranormal field research, “Into the Portal,” every Saturday night at 8:00 p.m. EST on KGRA digital broadcasting.
So buckle up as we take Old Blue into the cosmos and beyond once again. But this time we are going into the portals looking for monsters and more!
As always, stay curious and keep it WEIRD!
Instagram:       @thecryptidhuntress    @warwomangoods    @intotheportal_jessica
Etsy:                www.etsy.com/shop/warwomangoods
YouTube:       
The Cryptid Huntress - YouTube          
Gab: @oracleofthesouth
Email. oracleofthesouth@gmail.com
Link to BigWilly's PayPal below.
https://paypal.me/williamtownsend1?co...
Link to BigWilly's Venmo.
https://account.venmo.com/u/William-T...
Link to Big Willy's CashApp
https://cash.app/$BigWilly199188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This video may include copyrighted material, we try to follow fair use guidelines as best we can. If you have any issues or questions please email us at hey@ufogaragepodcast.com.
Copyright UFO Garage</t>
  </si>
  <si>
    <t>fYpWGhQnN_w</t>
  </si>
  <si>
    <t>2022 03 24</t>
  </si>
  <si>
    <t>https://youtu.be/m4o8MJt_M_o</t>
  </si>
  <si>
    <t>Theoretical Physicist &amp; Comedian - Joe Nami</t>
  </si>
  <si>
    <t>#ufogarage
Joe Nami was studying to become a theoretical physicist before pivoting to comedy.  He is now a Stand Up Comedian in New York City.
Joe Nami's Links:
https://www.youtube.com/c/growupjoe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#physics
This video may include copyrighted material, we try to follow fair use guidelines as best we can. If you have any issues or questions please email us at hey@ufogaragepodcast.com.
Copyright UFO Garage</t>
  </si>
  <si>
    <t>m4o8MJt_M_o</t>
  </si>
  <si>
    <t>2022 03 23</t>
  </si>
  <si>
    <t>https://youtu.be/capykRgvbjo</t>
  </si>
  <si>
    <t>Two Topic Tuesday - UFO Garage - El Cucuy &amp; Taylor Hike &amp; Bike</t>
  </si>
  <si>
    <t>#ufogarage #UFOs #Weird
TWO TOPIC TUESDAY
Topics:
#1: El Cucuy
#2: Taylor Hike &amp; Bike
Subscribe to our channel and hit the notification bell to get emails when we go live!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#twotpoictuesday #tuesday
This video may include copyrighted material, we try to follow fair use guidelines as best we can. If you have any issues or questions please email us at hey@ufogaragepodcast.com.
Copyright UFO Garage</t>
  </si>
  <si>
    <t>capykRgvbjo</t>
  </si>
  <si>
    <t>2022 03 19</t>
  </si>
  <si>
    <t>https://youtu.be/Dd7JRDPDOu8</t>
  </si>
  <si>
    <t>Pricilla The Quantum Wytch</t>
  </si>
  <si>
    <t>Pricilla is a student of the paranormal and other fringe topics, with a focus on UAP disclosure. Her first UFO experience was at the age of 5, sparking a series of events and a drastic change in worldview. She also has a background in molecular biology, where she learned how to properly conduct and vet research. Her channel Quantum Wytch Cafe creates a safe space for experiencers of all types to share their life altering events.
Wytch Cafe creates a safe space for experiencers of all types to share their life altering events. 
So buckle up as we take Old Blue into the cosmos and beyond once again. As always, stay curious and keep it WEIRD!
You can find all of Pricilla's links using the links below.
https://linktr.ee/quantum_wytch
Link to BigWilly's PayPal below.
https://paypal.me/williamtownsend1?co...
Link to BigWilly's Venmo.
https://account.venmo.com/u/William-Townsend-2
Link to Big Willy's CashApp
https://cash.app/$BigWilly199188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This video may include copyrighted material, we try to follow fair use guidelines as best we can. If you have any issues or questions please email us at hey@ufogaragepodcast.com.
Copyright UFO Garage</t>
  </si>
  <si>
    <t>Dd7JRDPDOu8</t>
  </si>
  <si>
    <t>2022 03 17</t>
  </si>
  <si>
    <t>https://youtu.be/sCfE5QmrW7g</t>
  </si>
  <si>
    <t>Thursty Thursday with Friends</t>
  </si>
  <si>
    <t>Subscribe to our channel and hit the notification bell to get emails when we go live!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</si>
  <si>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sCfE5QmrW7g</t>
  </si>
  <si>
    <t>2022 03 16</t>
  </si>
  <si>
    <t>https://youtu.be/zkR95qmhJT0</t>
  </si>
  <si>
    <t>Two Topic Tuesday  Listener Submitted Sightings</t>
  </si>
  <si>
    <t>#UFO #UAP #ufosighting
TWO TOPIC TUESDAY
Topics:
#1: Listener Submitted Sightings
#2: TBA
Subscribe to our channel and hit the notification bell to get emails when we go live!
UFO Garage links--------------------------------
WEBSITE: https://ufogaragepodcast.com/
MERCH: https://ufogaragepodcast.com/merch/
TWITTER: https://twitter.com/ufogarage/
INSTAGRAM: https://www.instagram.com/ufogarage/
PAYPAL: https://bit.ly/34p67Jq
Channel Member Perks:
Dope emojis
Shoutouts!
Be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</si>
  <si>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zkR95qmhJT0</t>
  </si>
  <si>
    <t>2022 03 10</t>
  </si>
  <si>
    <t>https://youtu.be/_KwL2SOTwdo</t>
  </si>
  <si>
    <t>Smiles Lewis Anomaly Archives</t>
  </si>
  <si>
    <t>#uforesearch
Smiles served as facilitator for Austin’s UFO Experiencer Support Group for nearly ten years and has spoken to local and national radio / TV / print media. In 1995 he spoke at the national Society for the Anthropology of Consciousness conference on the subject of UFOs as a transformative paradigm. His interests in both the physical and folkloric research of parapsychology and ufology have led to his collecting and archiving of over 3000 books on these and other topics relevant to consciousness research and the founding of the Anomaly Archives, lending library of the Scientific Anomaly Institute.
Donate to Anomaly Archives: https://www.paypal.com/paypalme/AnomalyArchives?fbclid=IwAR3-ad4lah3yR2nvuHkqP7zQpdGUTvEipysqK9XFdWl50eRdDR61iRUgcCQ
Facebook: https://www.facebook.com/AnomalyArchives/
Archives of the Impossible (Rice University): https://bit.ly/3J0KSN4
2017 UFO Anthology Essay : https://bit.ly/3J0Oqz5
Book: https://www.amazon.com/UFOs-Reframing-Debate-Robbie-Graham-ebook/dp/B071SK4V3F/
UFO Garage links--------------------------------
WEBSITE: https://ufogaragepodcast.com/
MERCH: https://ufogaragepodcast.com/merch/
TWITTER: https://twitter.com/ufogarage/
INSTAGRAM: https://www.instagram.com/ufogarage/
PAYPAL: https://bit.ly/34p67Jq
Channel Member Perks:
Dope emojis
Shoutouts!
Become excellent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</si>
  <si>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_KwL2SOTwdo</t>
  </si>
  <si>
    <t>2022 03 09</t>
  </si>
  <si>
    <t>https://youtu.be/hR9Tb7uNZRI</t>
  </si>
  <si>
    <t>Tim Travel (Time Travel) - Two Topic Tuesday with the boys</t>
  </si>
  <si>
    <t>#ufogarage
TWO TOPIC TUESDAY
TOPICS:
1: Time Travel
2. Mind Travel
UFO Garage links--------------------------------
WEBSITE: https://ufogaragepodcast.com/
MERCH: https://ufogaragepodcast.com/merch/
TWITTER: https://twitter.com/ufogarage/
INSTAGRAM: https://www.instagram.com/ufogarage/
PAYPAL: https://bit.ly/34p67Jq
LIVE CHAT--------------------------------
We love chatting with our listeners live during the show! Keep in mind that your chats will be published along with the playback of each live video so have a good time and be nice!
This video may include copyrighted material, we try to follow fair use guidelines as best we can. If you have any issues or questions please email us at hey@ufogaragepodcast.com.
Copyright UFO Garage</t>
  </si>
  <si>
    <t>hR9Tb7uNZRI</t>
  </si>
  <si>
    <t>2022 03 05</t>
  </si>
  <si>
    <t>https://youtu.be/46WdrL71c5o</t>
  </si>
  <si>
    <t>AkashiCris talks Ancient Megalithic sites with BigWily and so much more.</t>
  </si>
  <si>
    <t>03/04/2022 BigWilly show.
Join me tonight as I have the distinct pleasure of sharing a conversation with one of my personal favorites in our community. She in my personal opinion, has the best smile in ALL of ufology! Her mind and quick wit are second to none, and she truly is a beautiful soul inside and out. I am of course referring to the stunning AkashiCris!
AkashiCris 
Puertorrican living in Texas Suburbia. 
Associate Producer for Calling All Beings. Marketing/IT professional, data nerd, content creator and perpetual answer seeker/activist. Obsessed with Ancients Civilizations and torn between two Tepes. In search of Akashic realm.
 So buckle up as we take Old Blue into the cosmos and beyond once again. 
As always, stay curious and keep it WEIRD!
Link to her Twitter 
https://twitter.com/crismullinstx
Link to her youtube
https://youtube.com/c/CallingAllBeings 
And coming soon to Tik Tok! 
Akashicris
Link to BigWilly's PayPal below.
https://paypal.me/williamtownsend1?co...
Link to BigWilly's Venmo.
https://account.venmo.com/u/William-T...
Link to Big Willy's CashApp
https://cash.app/$BigWilly199188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This video may include copyrighted material, we try to follow fair use guidelines as best we can. If you have any issues or questions please email us at hey@ufogaragepodcast.com.
Copyright UFO Garage</t>
  </si>
  <si>
    <t>46WdrL71c5o</t>
  </si>
  <si>
    <t>2022 03 03</t>
  </si>
  <si>
    <t>https://youtu.be/DPczVtbHI_Y</t>
  </si>
  <si>
    <t>Peculiar Spirits</t>
  </si>
  <si>
    <t>Guests: The Peculiar Daughter, Tommy Wingham, Jacob Willett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</si>
  <si>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DPczVtbHI_Y</t>
  </si>
  <si>
    <t>2022 03 01</t>
  </si>
  <si>
    <t>https://youtu.be/CONW7xQ6AJw</t>
  </si>
  <si>
    <t>Connor Flynn (Bigfoot Anonymous) - UFO Garage</t>
  </si>
  <si>
    <t>Flynn is originally from Ohio and now lives in the Florida swamps. He has written four paranormal books, appeared in Zillafoot and The Void Cat and is part of the next Bigfoot Odyssey 168. Connor is also the co-host of Horror Talk Live .
Guest Links----------------------------------------
YOUTUBE: https://www.youtube.com/channel/UCvcN_fkxz1wtjgwibEtF6qQ
TWITTER: https://twitter.com/BigfootAnon
TkTok: https://www.tiktok.com/@bigfootanonymous
UFO Garage links--------------------------------
SUPPORT THE SHOW: https://www.paypal.com/paypalme/my/profile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</si>
  <si>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CONW7xQ6AJw</t>
  </si>
  <si>
    <t>2022 02 25</t>
  </si>
  <si>
    <t>https://youtu.be/80tEcx-zLBM</t>
  </si>
  <si>
    <t>Josh &amp; Artemis w  BigWilly in the Garage</t>
  </si>
  <si>
    <t>Guest Bio:
We are Josh and Artemis of The Josh and Artemis Show.
We created our channel together in September 2021. Our main goal with the channel is to focus on a variety of topics we find fascinating such as UFOs, paranormal, ancient history, pop culture, science, mental health, consciousness and much more. 
We aim to provide the space for such conversations and hope to grow the community, have fun and learn along the way. 
Guest Links:
TWITTER: @the_jandashow
YOUTUBE: https://www.youtube.com/c/TheJoshandArtemisShow
INSTAGRAM: @thejoshandartemisshow
Buys us a coffee: http://buymeacoffee.com/thejandashow
https://linktr.ee/Thejoshandartemisshow
Link to BigWilly's PayPal below.
https://paypal.me/williamtownsend1?co...
Link to BigWilly's Venmo.
https://account.venmo.com/u/William-T...
Link to Big Willy's CashApp
https://cash.app/$BigWilly199188
Link to the UFO Garage Reunion 2022!!
https://ufogaragepodcast.com/ufo-gara...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#Ufology 
This video may include copyrighted material, we try to follow fair use guidelines as best we can. If you have any issues or questions please email us at hey@ufogaragepodcast.com.
Copyright UFO Garage</t>
  </si>
  <si>
    <t>80tEcx-zLBM</t>
  </si>
  <si>
    <t>2022 02 22</t>
  </si>
  <si>
    <t>https://youtu.be/1EMP71LF1JE</t>
  </si>
  <si>
    <t>Lue Elizondo on UFO Garage - Two Topic Two Taco Tuesday</t>
  </si>
  <si>
    <t>Join us for an EPIC Two Topic Two Taco Tuesday with our friend Lue Elizondo!
UFO Garage is a podcast about UFOs, Aliens and All THINGS WEIRD. 
Support our show by Subscribing and clicking the like button! It's free and really helps us out!
Guest Links----------------------------------------
WEBSITE: http://luiselizondo-official.com/
TWITTER: @LueElizondo
UFO Garage links--------------------------------
SUPPORT THE SHOW: https://www.paypal.com/paypalme/my/profile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#lueelizondo #wormholes #timetravel #trippy #weird #strange #strangealien
This video may include copyrighted material, we try to follow fair use guidelines as best we can. If you have any issues or questions please email us at hey@ufogaragepodcast.com.
Copyright UFO Garage</t>
  </si>
  <si>
    <t>1EMP71LF1JE</t>
  </si>
  <si>
    <t>2022 02 17</t>
  </si>
  <si>
    <t>https://youtu.be/twBMCT1TcbM</t>
  </si>
  <si>
    <t>Biotechnology &amp; the FUTURE - Dr. Dave Heitmann</t>
  </si>
  <si>
    <t>#biotechnology #crispr #tech
Dr. Dave Heitmann Bio: In my past lives I was probably a Samurai and a Native American tracker and hunter.  In our current multiverse, I'm a person who loves to talk about the unsolvable problems and the complexities of humans.  I've been obsessed with science and health since 4th grade, which has been almost 30 earth years now.  Formally I'm a doctor who's treated over 10k patients, started 4 different businesses, and currently building the technology for the worlds first digital empathy AI.  Informally, I love watching things like Rick and Morty, making soil and food forests, traveling, playing sports, and making my kids laugh.
Get in touch with Dr. Dave:
https://www.linkedin.com/in/drdavidheitmann/
Discord: https://lnkd.in/gh6Y-8Rf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</si>
  <si>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twBMCT1TcbM</t>
  </si>
  <si>
    <t>2022 02 12</t>
  </si>
  <si>
    <t>https://youtu.be/RlFyiTGMrT8</t>
  </si>
  <si>
    <t>Red Panda Koala, Documenting the phenomenon.</t>
  </si>
  <si>
    <t>02/11/2022
Link to BigWilly's PayPal below.
https://paypal.me/williamtownsend1?co...
Link to BigWilly's Venmo.
https://account.venmo.com/u/William-T...
Link to Big Willy's CashApp
https://cash.app/$BigWilly199188
My guest for this evening is almost as elusive as the Red Panda itself, but nearly as well known if not more so then the no famous Red Panda.
Little is known about the man behind the documentaries and perhaps this is not by accident. I for one am genuinely curios as to what lead our fine guest for this evening down the path he is currently pursing. 
If you have not had the chance or pleasure of checking out any of they documentaries that Red Panda Koala has produced, you are missing out and in for a treat. 
So let us embark upon tonight's travels and see where it takes us as we dive deep into the unknown, come what may.
So buckle up as we take Old Blue into the cosmos and beyond once again in tonight's conversation. 
As always, stay curious and keep it WEIRD!
Link to Red Panda Koalas Youtube.
https://www.youtube.com/c/RedPandaKoala
Link to Red Panda Koalas Twitter.
https://twitter.com/RedPandaKoala?s=20&amp;t=ZEvxDpD3LfPpk5qp8a3vQw
Link to the UFO Garage Reunion 2022!!
https://ufogaragepodcast.com/ufo-gara...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#Ufology 
This video may include copyrighted material, we try to follow fair use guidelines as best we can. If you have any issues or questions please email us at hey@ufogaragepodcast.com.
Copyright UFO Garage</t>
  </si>
  <si>
    <t>RlFyiTGMrT8</t>
  </si>
  <si>
    <t>2022 02 10</t>
  </si>
  <si>
    <t>https://youtu.be/LhDbbCeZ7t8</t>
  </si>
  <si>
    <t>UFO Garage - Thursty Thursday with Friends</t>
  </si>
  <si>
    <t>Subscribe to our channel and hit the notification bell to get emails when we go live!
Guest Links----------------------------------------
WEBSITE: 
TWITTER: 
UFO Garage links--------------------------------
SUPPORT THE SHOW: https://www.paypal.com/paypalme/my/profile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</si>
  <si>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LhDbbCeZ7t8</t>
  </si>
  <si>
    <t>2022 02 09</t>
  </si>
  <si>
    <t>https://youtu.be/YZ5tLpxDlws</t>
  </si>
  <si>
    <t>TOTALLY TOPLESS TWO TOPIC TWO TACO TUESDAY  UFO Garage</t>
  </si>
  <si>
    <t>#illuminati #psychokinesis #superbowl
TOPICS:
1: Illuminati &amp; the Super Bowl
2: Psychokinesis &amp; the Phenomenon 
Resources:
A Mind/Brain/Matter Model Consistent with Quantum Physics and UFO Phenomena: 
https://apps.dtic.mil/sti/pdfs/ADA068988.pdf
Subscribe to our channel and hit the notification bell to get emails when we go live!
UFO Garage links--------------------------------
SUPPORT THE SHOW: https://www.paypal.com/paypalme/my/profile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</si>
  <si>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YZ5tLpxDlws</t>
  </si>
  <si>
    <t>2022 02 04</t>
  </si>
  <si>
    <t>https://youtu.be/_YUWZ3QAeiQ</t>
  </si>
  <si>
    <t>Thin Lizzie Borden &amp; Scary Gary's experiences as individual's as well as a couple.</t>
  </si>
  <si>
    <t>02/04/2022
Link to BigWilly's PayPal below.
https://paypal.me/williamtownsend1?co...
Link to BigWilly's Venmo.
https://account.venmo.com/u/William-T...
Link to Big Willy's CashApp
https://cash.app/$BigWilly199188
My guests taking a ride in Old Blue tonight to travel the cosmos and beyond with us, are Thin Lizzie Borden and Scary Gary! 
Will be talking Bigfoot, Aliens, Experiences and their relationship with the phenomena. It's going to be a nice laid back evening of conversation about the every fascinating and puzzling unknowns of this existence we call life.
So buckle up as we take Old Blue into the cosmos and beyond once again in tonight's conversation. 
As always, stay curious and keep it WEIRD!
Link to the UFO Garage Reunion 2022!!
https://ufogaragepodcast.com/ufo-garage-reunion-2022/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#Ufology 
This video may include copyrighted material, we try to follow fair use guidelines as best we can. If you have any issues or questions please email us at hey@ufogaragepodcast.com.
Copyright UFO Garage</t>
  </si>
  <si>
    <t>_YUWZ3QAeiQ</t>
  </si>
  <si>
    <t>2022 02 03</t>
  </si>
  <si>
    <t>https://youtu.be/eEHzt-EYE4A</t>
  </si>
  <si>
    <t>Secret Space UFOs - Rise of the TR3B  Darcy Weir &amp; Jim Goodall</t>
  </si>
  <si>
    <t>Hang out with Jim Goodall &amp; Darcy Weir as we chat about their new project: 
The legendary TR3B is said to be the very first Alien Reproduction Vehicle that the military built secretly for space exploration. The history of triangular UFO sightings and top secret military air craft is discussed by the best and brightest.
Featuring Richard Dolan, Jim Goodall, Jeremy Rys, Dr. Jack Kasher, Alara, and Edgar Fouche.
LINKS:
https://theobservationdk.kartra.com/page/LVT714
Buy or rent Secret Space UFOs: Rise of the TR3B - https://geni.us/SecretSpaceUFOs
www.occultjourneys.com
Alara: https://www.youtube.com/c/OneFootN5D
#secretspaceufos #ufos
ufogaragepodcast.com</t>
  </si>
  <si>
    <t>eEHzt-EYE4A</t>
  </si>
  <si>
    <t>2022 02 02</t>
  </si>
  <si>
    <t>https://youtu.be/H2LuRDNoCOU</t>
  </si>
  <si>
    <t>TTTTT - UFO Garage - WE'RE BACK</t>
  </si>
  <si>
    <t>TOPICS:
1. Where does the Air Force get their information from?
2. Department of Physics Document - United States Air Force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</si>
  <si>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H2LuRDNoCOU</t>
  </si>
  <si>
    <t>2022 01 29</t>
  </si>
  <si>
    <t>https://youtu.be/nP-SZBYaSvI</t>
  </si>
  <si>
    <t>Sev Tok on being a life time experiencer.</t>
  </si>
  <si>
    <t>01/28/2022
Link to BigWilly's PayPal below.
https://paypal.me/williamtownsend1?country.x=US&amp;locale.x=en_US
Link to BigWilly's Venmo.
https://account.venmo.com/u/William-Townsend-2
Link to Big Willy's CashApp
https://cash.app/$BigWilly199188
My guest taking a ride in Old Blue tonight to travel the cosmos and beyond with us, is the one and only Sev Tok. 
Sev Tok was born in Istanbul, Turkey and came to the U.S. as a little girl. Growing up in the Washington DC/VA suburbs, she began having supernatural experiences and ET contact at a young age, which continues today. Spending a lifetime refusing to accept the reality of these events, she "came out" three years ago prompted by her face-to-face contact with a Grey who burned two X marks into her lower back.
So buckle up as we take Old Blue into the cosmos and beyond once again in tonight's conversation. 
As always, stay curious and keep it WEIRD!
Link to Sevs website.
https://planetsev.com/
Link to Sevs books.
https://www.amazon.com/Sev-Tok/e/B07GX4RX1M/ref=dp_byline_cont_book_1
Link to Sevs YouTube.
https://youtube.com/channel/UCVQY7iw0H33NeGEavYMssEA
Link to planetsev.
https://sevreadings.us2.list-manage.com/subscribe?u=623dceb5efea5b86ba156d3e3&amp;id=393a075767
MUFON Experiencer Resource Team (ERT) 
https://mufon.com/experiencer-resource-team-ert/
Link to Sevs Facebook 
https://www.facebook.com/profile.php?id=100003104754285
Link to Sevs Instagram 
https://www.instagram.com
Sev's Newsletter.
 https://planetsev.com/planetsev-newsletter/
Soul Purpose Sessions 
https://planetsev.com/soul-sessions/
Tell Me Your ET Story. 
https://planetsev.com/tell-me-your-et-story/
The Psychic Studio on-line class 
https://planetsev.com/classes/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#Ufology 
This video may include copyrighted material, we try to follow fair use guidelines as best we can. If you have any issues or questions please email us at hey@ufogaragepodcast.com.
Copyright UFO Garage</t>
  </si>
  <si>
    <t>nP-SZBYaSvI</t>
  </si>
  <si>
    <t>2022 01 26</t>
  </si>
  <si>
    <t>https://youtu.be/nEMNeqDzMiw</t>
  </si>
  <si>
    <t>Remote Viewing &amp; Anunnaki Symbolism - TTTTT UFO Garage</t>
  </si>
  <si>
    <t>It's Totally Topless Two Topic Tuesday 1/25/2022
TOPICS:
1. Remote Viewing
2. Anunnaki Pine Cone &amp; Purse WHAT ARE THEY??
ufogaragepodcast.com
#ufogarage</t>
  </si>
  <si>
    <t>nEMNeqDzMiw</t>
  </si>
  <si>
    <t>2022 01 21</t>
  </si>
  <si>
    <t>https://youtu.be/hULBcvaeuQU</t>
  </si>
  <si>
    <t>A John Muzic Perspective on Ufology and the Phenomenon with BigWilly</t>
  </si>
  <si>
    <t>01/21/2022
Link to BigWilly's PayPal below.
https://paypal.me/williamtownsend1?country.x=US&amp;locale.x=en_US
Link to BigWilly's Venmo.
https://account.venmo.com/u/William-Townsend-2
Link to Big Willy's CashApp
https://cash.app/$BigWilly199188
Tonight in the Garage Mr. Muzic will being taking a spin in Old Blue as we discuss the phenomenon know as Ufology as a whole.
John brings a great attitude and approach to the subject. 
Not only does he show incredible support to the community of Ufology, he is an exemplary model of what we all should be striving doing, to make a difference and bring about true change within the community. 
He educates himself on subject matters he finds intriguing, and as a result brings an intellect with the questions he poses that is rivaled by few and far between.
So buckle up as we take Old Blue into the cosmos and beyond once again. 
As always, stay curious and keep it WEIRD!
Link to John's Twitter.
https://twitter.com/JMuzc7?s=20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#Ufology 
This video may include copyrighted material, we try to follow fair use guidelines as best we can. If you have any issues or questions please email us at hey@ufogaragepodcast.com.
Copyright UFO Garage</t>
  </si>
  <si>
    <t>hULBcvaeuQU</t>
  </si>
  <si>
    <t>2022 01 20</t>
  </si>
  <si>
    <t>https://youtu.be/qHjvstfBG18</t>
  </si>
  <si>
    <t>UFO Garage - Tommy W. Contact Experiencer</t>
  </si>
  <si>
    <t>It's Thursday again, time doesn't exist. Bring your wine and an open mind foo!
UFO Garage links--------------------------------
WEBSITE: https://ufogaragepodcast.com/
MERCH: https://ufogaragepodcast.com/merch/
TWITTER: https://twitter.com/ufogarage/
INSTAGRAM: https://www.instagram.com/ufogarage/
If you'd like to donate to support the podcast go here! https://www.paypal.com/donate/?hosted_button_id=RPNUA9XMSKUQU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</si>
  <si>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qHjvstfBG18</t>
  </si>
  <si>
    <t>2022 01 19</t>
  </si>
  <si>
    <t>https://youtu.be/03uXBnrT0Nw</t>
  </si>
  <si>
    <t>Topless Tuesday - UFO Garage</t>
  </si>
  <si>
    <t>UFO Garage: Topless Two Topic Tuesday. Where we talk about two topics and we're topless.
Topics: USOs &amp; Supporting the Community.
20% of all merch sales and Super chats will be donated to #UFO #UAP research and #experiencer support groups. For the first quarter of 2022 we will be donating to the Anomaly Archives in Austin Texas! https://www.givepulse.com/group/4995-Anomaly-Archives
#UFO #UAP #podcast</t>
  </si>
  <si>
    <t>03uXBnrT0Nw</t>
  </si>
  <si>
    <t>2022 01 15</t>
  </si>
  <si>
    <t>https://youtu.be/RYbQiOMutDk</t>
  </si>
  <si>
    <t>Ron Felber, the Mojave incident.</t>
  </si>
  <si>
    <t>In my first episode back in almost two months I bring you a guest that I am both excited to hear from and share with you. 
Ron Felber is an accomplished author and has written many books, my personal favorite among these is the Mojave incident!
Here is a small glimpse of what we will cover this fine evening.
Elise and Tom Gifford say they were held captive in their camper by nonhuman creatures--and through love and prayer were able to live through psychological torment as their captors manipulated their minds with telepathic power. The Watchers hovered over them for a day and a night, they say, stealing their thoughts and emotions, making them relive their most painful and intimate memories, bringing them to the brink of madness.
So buckle up as we take Old Blue into the cosmos and beyond once again. 
As always, stay curious and keep it WEIRD!
Link to all of Ron's books in the link below.
https://www.amazon.com/Ron-Felber/e/B001K8OG2Y?ref=sr_ntt_srch_lnk_1&amp;qid=1642123676&amp;sr=8-1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
Connect with BigWilly on Twitter.
https://mobile.twitter.com/william218...
Connect with BigWilly on Instagram.
https://www.instagram.com/william1991...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#BigWilly
This video may include copyrighted material, we try to follow fair use guidelines as best we can. If you have any issues or questions please email us at hey@ufogaragepodcast.com.
Copyright UFO Garage</t>
  </si>
  <si>
    <t>RYbQiOMutDk</t>
  </si>
  <si>
    <t>2022 01 14</t>
  </si>
  <si>
    <t>https://youtu.be/yYswJXRr5LY</t>
  </si>
  <si>
    <t>UFO Garage Podcast - Thursty Thursday</t>
  </si>
  <si>
    <t>#UFOPODCAST #ALIENPODCAST #WEIRDPODCAST
IT'S THURSDAY MY DUDES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</si>
  <si>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yYswJXRr5LY</t>
  </si>
  <si>
    <t>2022 01 12</t>
  </si>
  <si>
    <t>https://youtu.be/KUOHny6ptI8</t>
  </si>
  <si>
    <t>Totally Topless Two Topic Tuesday with Jaimie &amp; Bri from That One Time I Was Abducted By Aliens</t>
  </si>
  <si>
    <t>#toplesstuesday #aliensarenaked #hey
Hey dudes it's Tuesday, let's talk about UFOs Aliens &amp; All things WEIRD.
Our guests: Bri &amp; Jaimie from That One Time I Was Abducted By Aliens (TOTIWABA)
Guest Links----------------------------------------
WEBSITE: https://www.thatonetimeiwasabductedbyaliens.com/
TWITTER: @thtonetime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</si>
  <si>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KUOHny6ptI8</t>
  </si>
  <si>
    <t>2021 12 30</t>
  </si>
  <si>
    <t>https://youtu.be/ekPgz3u733A</t>
  </si>
  <si>
    <t>UFO Garage - Joe &amp; Ben</t>
  </si>
  <si>
    <t>Hey it's Thursday, water you doing. Let's talk about aliens.
#alien movies #alienmovies #popthattop
UFO Garage links--------------------------------
WEBSITE: https://ufogaragepodcast.com/
MERCH: https://ufogaragepodcast.com/merch/
TWITTER: https://twitter.com/ufogarage/
INSTAGRAM: https://www.instagram.com/ufogarage/
If you'd like to donate to support the podcast go here! https://www.paypal.com/donate/?hosted_button_id=RPNUA9XMSKUQU
This video may include copyrighted material, we try to follow fair use guidelines as best we can. If you have any issues or questions please email us at hey@ufogaragepodcast.com.
Copyright UFO Garage</t>
  </si>
  <si>
    <t>ekPgz3u733A</t>
  </si>
  <si>
    <t>2021 12 23</t>
  </si>
  <si>
    <t>https://youtu.be/K3aj5Kv3KaY</t>
  </si>
  <si>
    <t>Thursty Thursday with Joe, Ben &amp; BigWilly</t>
  </si>
  <si>
    <t>Join the boys for another episode of UFO Garage where we talk about UFOs, Aliens and ALL THINGS WEIRD!</t>
  </si>
  <si>
    <t>K3aj5Kv3KaY</t>
  </si>
  <si>
    <t>2021 12 10</t>
  </si>
  <si>
    <t>https://youtu.be/6k4q3J0h27s</t>
  </si>
  <si>
    <t>UFO Garage Party with Willy &amp; the neighborhood</t>
  </si>
  <si>
    <t>Party time in the Garage with William, Sonny (Paranormal Chop Shop), Chad Smith &amp; Spooky Morales FT Bigfoot Anon!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https://www.facebook.com/william.townsend.9634
Connect with BigWilly on Twitter.
https://mobile.twitter.com/william21857462
Connect with BigWilly on Instagram.
https://www.instagram.com/william199188?r=nametag</t>
  </si>
  <si>
    <t>6k4q3J0h27s</t>
  </si>
  <si>
    <t>2021 12 09</t>
  </si>
  <si>
    <t>https://youtu.be/7dfJ1YaA0xs</t>
  </si>
  <si>
    <t xml:space="preserve">Adam Ambrose - The biggest alien abduction case of all time </t>
  </si>
  <si>
    <t>Adam Ambrose - The biggest alien abduction case of all time.
Subscribe to our channel and hit the notification bell to stay updated with us!
Also, hit that dang like button!
Guest Links----------------------------------------
Twitter: @adamambroseufo
YouTube @adamambrose
email: adamambroseufo@gmail.com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</si>
  <si>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7dfJ1YaA0xs</t>
  </si>
  <si>
    <t>2021 12 04</t>
  </si>
  <si>
    <t>https://youtu.be/cBTOMRK8EOo</t>
  </si>
  <si>
    <t>UFO Garage Podcast LIVE on Stage with Terry Lovelace</t>
  </si>
  <si>
    <t>Saturday December 4th, we'll be doing a live in-person event in Taylor Texas with our friend Terry Lovelace. 6:00pm - 10:00pm | $5 Door</t>
  </si>
  <si>
    <t>cBTOMRK8EOo</t>
  </si>
  <si>
    <t>2021 12 02</t>
  </si>
  <si>
    <t>https://youtu.be/3SIcvcFUsXI</t>
  </si>
  <si>
    <t>Joe Molloy - Alien Interests</t>
  </si>
  <si>
    <t>Joe Molloy - @alieninterests
https://linktr.ee/alieninterests
What the F%^&amp;* is this place Comic: https://www.etsy.com/listing/1112174905/alien-interests-comics-series-one-issue?ref=shop_home_active_1
UFO Garage Site: https://ufogaragepodcast.com/
UFO Garage Merch: https://ufogaragepodcast.com/store/
#ufos #aliens #weird #spirituality #livepodcast #alienpodcast #alienshow #ufoshow #cheetos #elephants #spacex #elonmuskphone #arianagrandewearingacatasahat</t>
  </si>
  <si>
    <t>3SIcvcFUsXI</t>
  </si>
  <si>
    <t>2021 11 20</t>
  </si>
  <si>
    <t>https://youtu.be/jUg976GiEgM</t>
  </si>
  <si>
    <t>Investigating the phenomenon with Preston Dennett.</t>
  </si>
  <si>
    <t>In this weeks episode will jump into Old Blue with guest Preston Dennett to explore the phenomenon and all the ways it presents itself. Everything from UFO's, craft landings, first hand witnesses and paranormal investigations. 
Preston has written 28 books in relation to these subjects and continuous to study this subject with a passion. 
So join us tonight as we travel the cosmos and beyond with Preston Dennett.
Link to Preston's website.👇
https://prestondennett.weebly.com/
To contact Preston email him at prestone@pacbell.net or click here:  mailto:prestone@pacbell.net
Link to all of Preston's books.👇
https://www.amazon.com/s?i=digital-text&amp;rh=p_27%3APreston+Dennett&amp;s=relevancerank&amp;text=Preston+Dennett&amp;ref=dp_byline_sr_ebooks_1
Link to Preston's YouTube.👇
https://m.youtube.com/channel/UCOntTQrEbD94Gjfc0UXC46A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https://www.facebook.com/william.townsend.9634
Connect with BigWilly on Twitter.
https://mobile.twitter.com/william21857462
Connect with BigWilly on Instagram.
https://www.instagram.com/william199188?r=nametag</t>
  </si>
  <si>
    <t>jUg976GiEgM</t>
  </si>
  <si>
    <t>2021 11 19</t>
  </si>
  <si>
    <t>https://youtu.be/CROZj61cbXc</t>
  </si>
  <si>
    <t>WE'RE BACK</t>
  </si>
  <si>
    <t>CROZj61cbXc</t>
  </si>
  <si>
    <t>2021 11 18</t>
  </si>
  <si>
    <t>https://youtu.be/Y7Qk5tZj_f0</t>
  </si>
  <si>
    <t>UFO Garage LIVE 11 18 21</t>
  </si>
  <si>
    <t>New UAP desk a cover up?
Subscribe to our channel and hit the notification bell to stay updated with us!
Also, hit that dang like button!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</si>
  <si>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Y7Qk5tZj_f0</t>
  </si>
  <si>
    <t>2021 11 17</t>
  </si>
  <si>
    <t>https://youtu.be/K7TEpyt52bk</t>
  </si>
  <si>
    <t>Quicky With BigWilly</t>
  </si>
  <si>
    <t>Update on guest for this coming weekend.</t>
  </si>
  <si>
    <t>K7TEpyt52bk</t>
  </si>
  <si>
    <t>2021 11 13</t>
  </si>
  <si>
    <t>https://youtu.be/mnKdzSF2Pes</t>
  </si>
  <si>
    <t>Karlene Lenxweiler. You YOURSELF can HEAL yourself.</t>
  </si>
  <si>
    <t>Jumping into Old Blue tonight to travel the cosmos and beyond is VERY special guest that I'm thrilled to have a conversation with. 
Karlene and I will be delving into how your past life or lives maybe effecting you currently. Will also hit on the idea of future lives to come and all that contains. Looking inward to ones self and diving deep into our consciousness can be a beautiful journey but it can also be a painful one at times. This is where Karlene lends her expertise on what steps you as an individual can take to heal yourself. 
So let's all buckle up as we travel the cosmos and dive deep into our consciousness with the lovely Karlene leading the charge. 
Link to Karlenes website. 👇
https://rootswingshypnosis.com/
Link to her YouTube.👇
https://youtube.com/c/KamaFitnessAerialYogaGirl
Link to her Instagram.👇
https://instagram.com/roots_wings_hypnosis?utm_medium=copy_link
Links to UFO Garage and how you can support the show, plus merchandise and more below.👇
https://ufogaragepodcast.com/ 
Want to be a guest for BigWilly? Email him at the address below. 👇bigwilly@ufogaragepodcast.com 
Want to connect with BigWilly on Facebook, link below.👇
https://www.facebook.com/william.townsend.9634
Connect with BigWilly on Twitter.
https://mobile.twitter.com/william21857462
Connect with BigWilly on Instagram.
https://www.instagram.com/william199188?r=nametag</t>
  </si>
  <si>
    <t>mnKdzSF2Pes</t>
  </si>
  <si>
    <t>2021 11 11</t>
  </si>
  <si>
    <t>https://youtu.be/e-9yv_nMQOo</t>
  </si>
  <si>
    <t>Aliens, UFOs, JFK, Conspiracies, Consciousness &amp; Music - UFO Garage &amp; Jojo Bone</t>
  </si>
  <si>
    <t>Hey you want to talk about UFOs, aliens &amp; a bunch of WEIRD stuff tonight?
Our Guest Jojo Bone's radio show can be found here: https://www.blacksparrowmusicparlor.com/radio Listen Live Mondays at 10PM - 12:00pm CST
Also, our friends at Paranormal Chop Shop have a guest medium tonight that will be doing live readings, check it out! https://youtu.be/GwROfag5guU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#JFK #conspiracies #consciousness #music
This video may include copyrighted material, we try to follow fair use guidelines as best we can. If you have any issues or questions please email us at hey@ufogaragepodcast.com.
Copyright UFO Garage</t>
  </si>
  <si>
    <t>e-9yv_nMQOo</t>
  </si>
  <si>
    <t>2021 11 04</t>
  </si>
  <si>
    <t>https://youtu.be/Ox_-tU48EG4</t>
  </si>
  <si>
    <t>The Consciousness Connection with Robert Davis Ph.D.</t>
  </si>
  <si>
    <t>Guest Bio:
Robert Davis is an internationally recognized scientist in his field, and after receiving his doctorate degree in 1981, he conducted research, taught, and was an administrator for the State University of New York for over thirty years. He has spoken about his scientific research on the effects of toxic stimuli on the brain and sensory systems in venues that vary from national and international scientific conferences, and has published over sixty articles in scholarly journals. Bob has spoken on over one hundred national and international radio shows and podcasts about his research on the extraordinary states and potential of human consciousness. He has also written three books entitled: 1) The UFO Phenomenon: Should I Believe? 2) Life after Death: An Analysis of the Evidence, and 3) Unseen Forces: The Integration of Science, Reality and You, and published articles based on these books in the Journal of Consciousness Studies, the Journal of Scientific Exploration, and Edge Science. Bob has lectured on these topics at national and international conferences, and has been interviewed on numerous podcasts, radio shows, and documentaries. Bob is also currently in co-production with Emmy Award winning filmmaker, Dave Beaty of Dreamtime Entertainment developing a documentary called: The Consciousness Connection at: consciousnesfilm.info  Bob’s website is: bobdavisspeaks.com
The Consciousness Connection: https://consciousnessfilm.info/
--------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#consciousness #ufogaragepodcast
This video may include copyrighted material, we try to follow fair use guidelines as best we can. If you have any issues or questions please email us at hey@ufogaragepodcast.com.
Copyright UFO Garage</t>
  </si>
  <si>
    <t>Ox_-tU48EG4</t>
  </si>
  <si>
    <t>2021 10 30</t>
  </si>
  <si>
    <t>https://youtu.be/VL3-iPLiflI</t>
  </si>
  <si>
    <t>Calvin Parker with BigWilly on the weekends.</t>
  </si>
  <si>
    <t>Tonight we jump into Old Blue, joined by a VERY special guest. Mr. Parker to tell his legacy. On October 11th, 1973 nineteen year old Calvin Parker and his friend forty two year old Charles Hickson were spending a frustrating evening fishing on the Pascagoula River in Mississippi. Both men loved to fish but tonight’s fishing trip would turn out to be one they would never forget. In the early evening both men were startled when a strange craft descended and hovered a few feet above the ground and just a few yards from their location. Before they had any chance to run an opening appeared in this craft and out ‘floated’ three humanoid creatures. Both men were absolutely terrified when these creatures grabbed them and took them aboard the craft. On the craft both men were subjected to an examination and at one point they were so terrified as they believed they were about to die. Minutes later both Calvin Parker and Charles Hickson were deposited back on the riverbank and the craft departed. Taking off in their car the two terrified witnesses eventually located a public telephone box and phoned the local sheriff. A short time later they were being interviewed at their local sheriff’s office. These two disorientated witnesses told their story of their close encounter and abduction by these strange creatures. The next day all hell was let loose as the press descended on this unsuspecting Mississippi town. Calvin Parker, seriously disturbed by these events, has largely remained in the background without ever detailing the full account of what happened that night, how it affected him and his life, and other close encounters he has experienced down the years.
Link to Calvin's first book. 👇
PASCAGOULA-THE CLOSEST ENCOUNTER: MY STORY https://www.amazon.com/dp/198299584X/ref=cm_sw_r_awdo_navT_g_MHTE4A7W8673RBFE2FNB
Link to Calvin's latest book. 👇
PASCAGOULA – THE STORY CONTINUES: New Evidence &amp; New Witnesses https://www.amazon.com/dp/1688698620/ref=cm_sw_r_awdo_navT_g_5XND92RGEPGZNJ78CRSK
Links to UFO Garage and how you can support the show, plus merchandise and more below.👇
https://ufogaragepodcast.com/ 
Code for 20% off plus free shipping on Manscaped products below. 
UFOGARAGE 
Link to Manscaped itself. 
https://www.manscaped.com/
Want to be a guest for BigWilly? Email him at the address below. 👇bigwilly@ufogaragepodcast.com 
Want to connect with BigWilly on Facebook, link below.👇
https://www.facebook.com/william.townsend.9634
Connect with BigWilly on Twitter.
https://mobile.twitter.com/william21857462
Connect with BigWilly on Instagram.
https://www.instagram.com/william199188?r=nametag</t>
  </si>
  <si>
    <t>VL3-iPLiflI</t>
  </si>
  <si>
    <t>2021 10 28</t>
  </si>
  <si>
    <t>https://youtu.be/mHmLKi3wfVE</t>
  </si>
  <si>
    <t>Near Death Experiencer - Barbara Jean Lindsey</t>
  </si>
  <si>
    <t>Tonight we are joined by Barbara Jean Lindsey as we chat about her NDE and the things that follow.
Subscribe to our channel and hit the notification bell to stay updated with us!
Also, hit that dang like button!
Guest Links----------------------------------------
WEBSITE: https://barbarajeanlindsey.com/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</si>
  <si>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mHmLKi3wfVE</t>
  </si>
  <si>
    <t>https://youtu.be/M27ypCrMQmo</t>
  </si>
  <si>
    <t>After show chat about Flat Earth.</t>
  </si>
  <si>
    <t>Going to break the show down and chat about it, Have fun.</t>
  </si>
  <si>
    <t>M27ypCrMQmo</t>
  </si>
  <si>
    <t>https://youtu.be/BHa91-WAQAE</t>
  </si>
  <si>
    <t>Flat Earth with David Weiss</t>
  </si>
  <si>
    <t>BigWilly discusses flat Earth with David Weiss.
Direct Link to The Flat Earth Sun, Moon &amp; Zodiac Clock app - https://qrco.de/bbizVA
Social Media Profiles:
Website - https://www.theflatearthpodcast.com/
Twitter - https://twitter.com/thefepodcast/
Instagram - https://www.instagram.com/theflatearthpodcast/
Facebook - https://facebook.com/theflatearthpodcast/
YouTube Channel: DITRH (Deep Inside The Rabbit Hole)
https://www.youtube.com/c/DITRH/videos
More videos:
Elon Musk FRAUD https://odysee.com/ElonMuskExposed:c
102 year old Ruth was taught the Earth was flat in the 1920s:  https://www.youtube.com/watch?v=5Wt5qSwinIs&amp;list=PLEzivhxtxgbv2hEBOrfkjHnRnpbH9hlXR&amp;index
Subscribe to our channel and hit the notification bell to stay updated with us!
Also, hit that dang like button!
Join this channel to get access to perks:
https://www.youtube.com/channel/UCrR4oUPlR2XU01j4ENOyM3A/join
----------------------------------------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</si>
  <si>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BHa91-WAQAE</t>
  </si>
  <si>
    <t>2021 10 23</t>
  </si>
  <si>
    <t>https://youtu.be/E4vQDhUfLXk</t>
  </si>
  <si>
    <t>BigWilly weekend's. Guest call in with ghost stories.</t>
  </si>
  <si>
    <t>Slight change of plans due to a medical emergency on our guests end.
So tonight I will be joined by the one and only, the man, the myth, the legend himself, THEY Chad Smith and we'll be taking listeners ghost stories live on the air. Want to call in or write your story in the chat feel free to as we take old Old Blue out for a spin in the Cosmos! 
Links to UFO Garage and how you can support the show, plus merchandise and more below.👇
https://ufogaragepodcast.com/ 
Code for 20% off plus free shipping on Manscaped products below. 
UFOGARAGE 
Want to be a guest for BigWilly? Email him at the address below. bigwilly@ufogaragepodcast.com 
Facebook is.
William Townsend.
Twitter name for BigWilly is.
 BigWilly_William Townsend 
Instagram name is.
 william199188</t>
  </si>
  <si>
    <t>E4vQDhUfLXk</t>
  </si>
  <si>
    <t>2021 10 21</t>
  </si>
  <si>
    <t>https://youtu.be/7ju73kyY6ZQ</t>
  </si>
  <si>
    <t>Thursty Thursday with Dan Warren LIVE</t>
  </si>
  <si>
    <t>Hey what'd'yu'know it's another Thursty Thursday in the UFO Garage with Ben &amp; Joe. Put your pants on, crack open a cold one and join us for a chat about UFOs, ALIENS AND ALL THINGS WEIRD.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</si>
  <si>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7ju73kyY6ZQ</t>
  </si>
  <si>
    <t>2021 10 18</t>
  </si>
  <si>
    <t>https://youtu.be/ZbMrxRrGRHA</t>
  </si>
  <si>
    <t>BigWilly and Full Moons.</t>
  </si>
  <si>
    <t>Just feel someone out there tonight needs to share something or a place to take shelter from life. Even if it's just a half hour or so.
So come hangout and share if you feel the urge.</t>
  </si>
  <si>
    <t>ZbMrxRrGRHA</t>
  </si>
  <si>
    <t>2021 10 16</t>
  </si>
  <si>
    <t>https://youtu.be/QU75Xei_D-w</t>
  </si>
  <si>
    <t>BigWilly weekends with guest Lady Ann</t>
  </si>
  <si>
    <t>Join us for an evening of the spooky, fantastical, and all around strange and weird. I wouldn't have it any other way leading up to Halloween. 
Lady Ann is a vampire witch and a multi-level experiencer, ranging from Paranormal, cryptid and UFO. She also has her own podcast, links for that and were you can follow her below. She will be sharing her personal experiences and if time allows perhaps even answering some of your questions as we travel the cosmos and beyond in Big Blue. Who knows, perhaps will even pick up a hitchhiker or two along the way.
Link's to Lady Ann's podcast. 
Podcast Website: https://www.caravanoflore.com/
Radio Website: http://www.kpnl-db.com/
Both the podcast and the radio station can be found on Twitter, IG and FB under their names The Caravan Of Lore/ The Caravan Library of Lore and KPNL Radio
Link to Lady Ann's podcast on Spotify.
https://open.spotify.com/show/1QOVzX9ELMqRr2iweQoi71?si=1PiBGlUhQWGmjk0WW2_tgg&amp;utm_source=copy-link&amp;dl_branch=1
Link to vampyre resources.
Father Sebastiaans website: http://www.fathersebastiaan.com/
His Book: http://www.blackveilvampires.com/history
Buy Fangs and Vampyre Magazine and more: https://vamporium.shop/
https://vampyremagazine.com/
Links to UFO Garage and how you can support the show, plus merchandise and more below.
https://ufogaragepodcast.com/
Code for 20% off plus free shipping on Manscaped products below.
UFOGARAGE
Want to be a guest for BigWilly? Email him at the address below.
bigwilly@ufogaragepodcast.com
Facebook is.
William Townsend.
Twitter name for BigWilly.
BigWilly_William Townsend
Instagram name is.
william199188</t>
  </si>
  <si>
    <t>QU75Xei_D-w</t>
  </si>
  <si>
    <t>2021 10 14</t>
  </si>
  <si>
    <t>https://youtu.be/GAPFyFRyMjA</t>
  </si>
  <si>
    <t>Joshua Casey - Skeptic turned believer after experience</t>
  </si>
  <si>
    <t>LIVE Chat with Joshua Casey in the Garage.
Guest Bio: 
My name is Joshua Casey, former skeptic turned believer/experiencer. 11 years ago I had a near death experience with a close friend.  This same friend and I witnessed a UFO in 2015 at the Cape Fear River Fayetteville, NC. I stayed in denial of what I saw until early 2021, after seeing the Pentagon UAP reports. After having ongoing unbelievable, synchronisities/premonitions.  I reached out to the father of a friend I had in high school, Chris Bledsoe. Speaking with the Bledsoes, my fascination with quantum physics and studying the metaphysical aspects of this phenomenon, changed my life forever. As I have fallen far down this rabbit hole, and have begun seeing orbs and craft myself. Every bit of the skeptic in me is gone, and I can never look at the world the same..
I'm honored to be accepted into this community. I have become relentless about studying the many layers and history of this subject.. as well as sharing my story and helping in any way I can.
-----
Subscribe to our channel and hit the notification bell to stay updated with us!
Also, hit that dang like button!
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</si>
  <si>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GAPFyFRyMjA</t>
  </si>
  <si>
    <t>2021 10 09</t>
  </si>
  <si>
    <t>https://youtu.be/tAp8c9pL_hw</t>
  </si>
  <si>
    <t>Cristina Gomez joins BigWilly in the Van to travel the cosmos and beyond.</t>
  </si>
  <si>
    <t>In this weeks episode Cristina and I will chat about keeping our eyes on the skies and the importance of asking the right questions. Will be sharing the mystery and history behind the Colares encounter! In 1977, numerous UFOs were reported in the Brazilian city of Colares, Pará. Local residents claimed that scars on their bodies were caused by the lights in the sky, and named the lights "Chupa Chupa" (literally SuckerSucker). Believing it would keep the lights away, residents of Colares organized night vigils, lit fires, and ignited fireworks. Mayor José Ildone Favacho Soeiro requested help from the Air Force.  Come join us and hope in at the end if you would like to be a hitch hiker that is picked up in the BigWilly van as we head back to the garage at the end of the show.  
Link to Cristina's Youtube Channel.
https://www.youtube.com/c/ParadigmShifts/featured
Links to UFO Garage and how you can support the show, plus merchandise and more below.
https://ufogaragepodcast.com/
Code for 20% off plus free shipping on Manscaped products below.
UFOGARAGE
Want to be a guest for BigWilly? Email him at the address below.
bigwilly@ufogaragepodcast.com
Facebook is.
William Townsend.
Twitter name for BigWilly.
BigWilly_William Townsend
Instagram name is.
william199188</t>
  </si>
  <si>
    <t>tAp8c9pL_hw</t>
  </si>
  <si>
    <t>2021 10 07</t>
  </si>
  <si>
    <t>https://youtu.be/5ZrZQnx6Nvk</t>
  </si>
  <si>
    <t>Our guest for tonight had to cancel, we're just partying now</t>
  </si>
  <si>
    <t>UFO Garage links--------------------------------
WEBSITE: https://ufogaragepodcast.com/
MERCH: https://ufogaragepodcast.com/merch/
TWITTER: https://twitter.com/ufogarage/
INSTAGRAM: https://www.instagram.com/ufogarage/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</si>
  <si>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5ZrZQnx6Nvk</t>
  </si>
  <si>
    <t>2021 10 02</t>
  </si>
  <si>
    <t>https://youtu.be/HXwj7TVv_Ss</t>
  </si>
  <si>
    <t>Jess Rogge, guest on weekends with BigWilly.</t>
  </si>
  <si>
    <t>In this weeks interview Jess will be hoping in the van with me to travel the cosmos and beyond. Will delve into Jess's relationship conspiracy theories and dealing with the deception of main stream media, how do we trust the information these days, whats to be believed and how do we work through that process? Coming from her perspective of being a reporter for Fringe FM, she will share what she looks for when traversing such subjects as MK Ultra, Project mocking bird, Chem trails, the paranormal, UFO's and more. All I know is we are going to have a blast before we park the van back in the garage safe and sound at the end of the night. Bring your note pad and popcorn, this is going to be a good one.
Links to Jess and The Rogge Report below.
https://www.theroggereport.com/
Link to Jess's YouTube.
https://youtube.com/c/RoggeReport
Links to UFO Garage and how you can support the show, plus merchandise and more below.
https://ufogaragepodcast.com/
Code for 20% off Manscaped products below.
UFOGARAGE 
Want to be a guest for BigWilly? Email him at the address below.
bigwilly@ufogaragepodcast.com
Facebook is.
William Townsend.
Twitter name for BigWilly.
BigWilly_William Townsend
Instagram name is.
william199188
Music: Waiting Takes Time
Musician: Jason Shaw
URL: https://audionautix.com
License: https://creativecommons.org/licenses/by/4.0/legalcode</t>
  </si>
  <si>
    <t>HXwj7TVv_Ss</t>
  </si>
  <si>
    <t>2021 09 30</t>
  </si>
  <si>
    <t>https://youtu.be/Gih46rarhPo</t>
  </si>
  <si>
    <t>LIVE  Eric Mitchell - Science &amp; Experiencers</t>
  </si>
  <si>
    <t>Eric Mitchell was an ordinary Arkansas resident before experiencing a series of strange events that would change his life for ever.
The result of Eric’s unworldly experiences and transformations have recently gained the attention of a Harvard University study. The study intends to document the mental and physical anomalies experiencers display that defy traditional science &amp; physics.
Help support the podcast by using code UFOGARAGE for 20% OFF + FREE SHIPPING at mascaped.com #sponsored #manscaped
Subscribe to our channel and hit the notification bell to stay updated with us!
Also, hit that dang like button!
EXPERIENCER DOCUMENTARY: https://experiencerdoc.com/
UFO Garage links--------------------------------
WEBSITE: https://ufogaragepodcast.com/
MERCH: https://ufogaragepodcast.com/merch/
TWITTER: https://twitter.com/ufogarage/
INSTAGRAM: https://www.instagram.com/ufogarage/
Help support the podcast by using code UFOGARAGE for 20% OFF + FREE SHIPPING at mascaped.com #sponsored #manscaped
LIVE CHAT--------------------------------
We love chatting with our listeners live during the show! Keep in mind that your chats will be published along with the playback of each live video so have a good time and be nice!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</si>
  <si>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Gih46rarhPo</t>
  </si>
  <si>
    <t>2021 09 25</t>
  </si>
  <si>
    <t>https://youtu.be/JrIsK723CsM</t>
  </si>
  <si>
    <t>BigWilly weekends with Guest Aliengirl111!</t>
  </si>
  <si>
    <t>Join me this coming Saturday as Aliengirl111 and I hope in the van and go where ever it takes us. You are not going to want to miss this one, we will be partying HAAARRRDDD!!!</t>
  </si>
  <si>
    <t>JrIsK723CsM</t>
  </si>
  <si>
    <t>2021 09 18</t>
  </si>
  <si>
    <t>https://youtu.be/ksfpDcqcJoE</t>
  </si>
  <si>
    <t>BigWilly weekends with guest Jessica discussing CERN.</t>
  </si>
  <si>
    <t>Who and what is CERN? Join me this coming Saturday on the UFO Garage Podcast  YouTube channel, link below.👇 https://youtube.com/c/UFOGaragePodcast
at 9pmET, as we go down the rabbit hole of the ever elusive and mysteries CERN! Are they opening gateways into other dimensions and realities, did they cause the Mandela effect in 2012, did the world end and they shifted us into a alternate reality to keeping us going? Perhaps they are just very dedicated scientist and we are all getting a bit carried away with ourselves. One still has to ask, is there a chance something much more sinister and insidious is going down there? These among many other questions will be discussed Saturday with guest Jessica, so come hangout and be a part of the conversation.
Ohh ya, I've parked my van in the UFO garage baby. Not leaving Band Of Bearded Brothers  just doing both. ❤</t>
  </si>
  <si>
    <t>ksfpDcqcJoE</t>
  </si>
  <si>
    <t>2021 09 16</t>
  </si>
  <si>
    <t>https://youtu.be/bVGZeRti0r8</t>
  </si>
  <si>
    <t>UFO Garage LIVE - Foo</t>
  </si>
  <si>
    <t>Join Ben &amp; Joe for another episode of the UFO Garage Podcast!!
Subscribe to our channel and hit the notification bell to stay updated with us!
Also, hit that dang like button!
UFO Garage links--------------------------------
WEBSITE: https://ufogaragepodcast.com/
MERCH: https://ufogaragepodcast.com/merch/
TWITTER: https://twitter.com/ufogarage/
INSTAGRAM: https://www.instagram.com/ufogarage/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</si>
  <si>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bVGZeRti0r8</t>
  </si>
  <si>
    <t>2021 09 09</t>
  </si>
  <si>
    <t>https://youtu.be/Q2tXwFOzPzk</t>
  </si>
  <si>
    <t>Episode 98 - Thursty Thursday in the Garage</t>
  </si>
  <si>
    <t>#richarddolan #richdolan #richie
Join us for episode 98, Thursty Thursday LET'S GET WEIRD and talk aliens, ufos, time travel, alternate dimensions, abductions and you know all things weird. Also, we'd like to party with Richie Dolan, we love Richie Dolan.
Subscribe to our channel and hit the notification bell to stay updated with us!
Also, hit that dang like button!
Guest Links----------------------------------------
WEBSITE: 
INSTAGRAM: 
UFO Garage links--------------------------------
WEBSITE: https://ufogaragepodcast.com/
MERCH: https://ufogaragepodcast.com/merch/
TWITTER: https://twitter.com/ufogarage/
INSTAGRAM: https://www.instagram.com/ufogarage/
#ufogarage #alien #livepodcast #ufogaragepodcast #podcast #aliens #UAP #UFOs #extraterrestrials #sasquatch #wormholes #timetravel #trippy #weird #strange #strangealien
This video may include copyrighted material, we try to follow fair use guidelines as best we can. If you have any issues or questions please email us at hey@ufogaragepodcast.com.
Copyright UFO Garage</t>
  </si>
  <si>
    <t>Q2tXwFOzPzk</t>
  </si>
  <si>
    <t>2021 09 02</t>
  </si>
  <si>
    <t>https://youtu.be/D_GBC_NKUDc</t>
  </si>
  <si>
    <t>Jacob W. - HE'S BACK - Experiencer story</t>
  </si>
  <si>
    <t>#ufogarage #alien #livepodcast
Jacob is BACK!! Chatting with us about his experiences in the military &amp; MILABs for the first time publicly. Gonna be awesome ya'll, come hang out for some awesome stories, lots of laughs and a beer or two.
Subscribe to our channel and hit the notification bell to stay updated with us!
Also, hit that dang like button!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</si>
  <si>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D_GBC_NKUDc</t>
  </si>
  <si>
    <t>2021 08 26</t>
  </si>
  <si>
    <t>https://youtu.be/jT9xeCQWBLY</t>
  </si>
  <si>
    <t>The Universe, Metaphysics, Science &amp; Aliens</t>
  </si>
  <si>
    <t>#ufogarage #alien #universe
We're chatting with Trevor about the universe, metaphysics, science &amp; aliens!
In the second half of the show we have a guest coming on to share some brand new POSSIBLE Bigfoot photos &amp; video!! #bigfoot
Subscribe to our channel and hit the notification bell to stay updated with us!
Also, hit that dang like button!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</si>
  <si>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jT9xeCQWBLY</t>
  </si>
  <si>
    <t>2021 08 19</t>
  </si>
  <si>
    <t>https://youtu.be/pqQ4dcDqVOA</t>
  </si>
  <si>
    <t>Turtle &amp; UFO Garage  Music, Shamanism, Consciousness, Spiritual Entities, Mental Health and ETs</t>
  </si>
  <si>
    <t>#ufogarage #alien #livepodcast
Turtle is just a dude new to the UFO community. He spent 16 years in Silicon Valley and presently works in R&amp;D identifying emerging automotive technologies and bringing them to market. He wants to enter the space industry and wants to research the UAP technology. 
He is diagnosed with Bipolar  and OCD and the alien topics trigger the Turtle often causing him to go back into his shell.
Subscribe to our channel and hit the notification bell to stay updated with us!
Also, hit that dang like button!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</si>
  <si>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pqQ4dcDqVOA</t>
  </si>
  <si>
    <t>2021 08 12</t>
  </si>
  <si>
    <t>https://youtu.be/hOfHc4V9H5k</t>
  </si>
  <si>
    <t>Cinnamon Terry &amp; UFO Garage</t>
  </si>
  <si>
    <t>#ufogarage #alien #livepodcast
Cinnamon Terry is our good buddy here in Austin, Texas. Let's talk about the UFO, UAP phenomenon and alien theories with an alien who isn't that interested in the subject but is very open minded.
Subscribe to our channel and hit the notification bell to stay updated with us!
Also, hit that dang like button!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</si>
  <si>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hOfHc4V9H5k</t>
  </si>
  <si>
    <t>2021 08 05</t>
  </si>
  <si>
    <t>https://youtu.be/CxrYfnsVGwI</t>
  </si>
  <si>
    <t>Phinnean &amp; UFO Garage</t>
  </si>
  <si>
    <t>#ufogarage #alien #livepodcast
Phinnean will be hanging out with us talking about his experiences near Montauk Island and the footage he has captured over the past few years. GOnna be LIT!
Subscribe to our channel and hit the notification bell to stay updated with us!
Also, hit that dang like button!
Guest Links----------------------------------------
WEBSITE: https://www.phinnean.com/
Phinnean YouTube Channel: https://youtube.com/channel/UCBke2WwsPeaV4dwWNGKWWgQ
UFO Garage links--------------------------------
WEBSITE: https://ufogaragepodcast.com/
MERCH: https://ufogaragepodcast.com/merch/
TWITTER: https://twitter.com/ufogarage/
INSTAGRAM: https://www.instagram.com/ufogarage/
SUPPORT THE PODCAST: https://paypal.me/UFOGaragePodcast
This video may include copyrighted material, we try to follow fair use guidelines as best we can. If you have any issues or questions please email us at hey@ufogaragepodcast.com.
Copyright UFO Garage</t>
  </si>
  <si>
    <t>CxrYfnsVGwI</t>
  </si>
  <si>
    <t>2021 07 29</t>
  </si>
  <si>
    <t>https://youtu.be/ML9pYpP8vc4</t>
  </si>
  <si>
    <t>Jacob W. &amp; UFO Garage</t>
  </si>
  <si>
    <t>#ufogarage #alien #livepodcast
Jacob is chatting with us about his experiences in the military &amp; MILABs for the first time publicly. Gonna be awesome ya'll, come hang out for some awesome stories, lots of laughs and a beer or two.
Subscribe to our channel and hit the notification bell to stay updated with us!
Also, hit that dang like button!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</si>
  <si>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ML9pYpP8vc4</t>
  </si>
  <si>
    <t>2021 07 22</t>
  </si>
  <si>
    <t>https://youtu.be/iluyCEGOZTw</t>
  </si>
  <si>
    <t>That One Time I Was Abducted By Aliens &amp; UFO Garage</t>
  </si>
  <si>
    <t>#ufogarage #alien #livepodcast
We're chatting with Jaimie &amp; Bri from That One Time I Was Abducted By Aliens podcast. IT'S GONNA BE FIRE!!!!!
Subscribe to our channel and hit the notification bell to stay updated with us!
Also, hit that dang like button!
Guest Links----------------------------------------
WEBSITE: https://www.thatonetimeiwasabductedbyaliens.com/
INSTAGRAM: https://www.instagram.com/thatonetimeiwasabducted/
YOUTUBE CHANNEL: https://www.youtube.com/channel/UC2yq6_edUtNJyMQ1Vhz-5qQ/
UFO Garage links--------------------------------
WEBSITE: https://ufogaragepodcast.com/
MERCH: https://ufogaragepodcast.com/merch/
TWITTER: https://twitter.com/ufogarage/
INSTAGRAM: https://www.instagram.com/ufogarage/
This video may include copyrighted material, we try to follow fair use guidelines as best we can. If you have any issues or questions please email us at hey@ufogaragepodcast.com.
Copyright UFO Garage</t>
  </si>
  <si>
    <t>iluyCEGOZTw</t>
  </si>
  <si>
    <t>2021 07 16</t>
  </si>
  <si>
    <t>https://youtu.be/w3QsRF46UWM</t>
  </si>
  <si>
    <t>Mysterious Reddit Alien Abductee - Throawaylien</t>
  </si>
  <si>
    <t>#Throawaylien #aliens #abduction
One of our listeners (Ryan Q) posted a link to a story on reddit about a user named throawayalien.  Let's dive in! SORRY FOR SAYING THE NAME WRONG! WE DON'T READ GOOD!
Credit to u/lemuffin32 and the mods of subreddit r/Throawaylien for the amazing research and work!
https://www.reddit.com/r/Throawaylien/comments/nn4usq/resources_and_links/
ufogaragepodcast.com</t>
  </si>
  <si>
    <t>w3QsRF46UWM</t>
  </si>
  <si>
    <t>2021 07 08</t>
  </si>
  <si>
    <t>https://youtu.be/DbAp-Yy80E0</t>
  </si>
  <si>
    <t>Los Alamos Mike &amp; UFO Garage</t>
  </si>
  <si>
    <t>#UFO #ufogarage #area51
Them boyz chat with "Los Alamos Mike" about the Urantia Book, the Zeta Reticuli and who knows what else. This is gonna be a blast.
Mike's YT Channel: https://www.youtube.com/channel/UCk1QA4y1XXX-RSM-122zqfQ
WEBSITE: https://ufogaragepodcast.com
MERCH: https://ufogaragepodcast.com/merch/</t>
  </si>
  <si>
    <t>DbAp-Yy80E0</t>
  </si>
  <si>
    <t>2021 07 01</t>
  </si>
  <si>
    <t>https://youtu.be/6pl12XOxnRc</t>
  </si>
  <si>
    <t>UFO Garage Podcast LIVE - 7 1 21</t>
  </si>
  <si>
    <t>#ufos #aliens #weird
UFO Garage Podcast, Ben &amp; Joe talk UFOs, aliens &amp; all things weird!
WEBSITE: https://ufogaragepodcast.com
MERCH: https://ufogaragepodcast.com/merch/</t>
  </si>
  <si>
    <t>6pl12XOxnRc</t>
  </si>
  <si>
    <t>2021 06 24</t>
  </si>
  <si>
    <t>https://youtu.be/uNNEv_EaBqU</t>
  </si>
  <si>
    <t>UFO Garage LIVE</t>
  </si>
  <si>
    <t>#UFO #livepodcast #farts
June 24th, 2021 - Disclosure-eve... Maybe? Who done it though???
ufogaragepodcast.com
Copyright 2045 UFO Garage Podcast.</t>
  </si>
  <si>
    <t>uNNEv_EaBqU</t>
  </si>
  <si>
    <t>2021 06 17</t>
  </si>
  <si>
    <t>https://youtu.be/DQF40gpXhT0</t>
  </si>
  <si>
    <t>#UFOs #aliens #livepodcast
What are YOU doing?
UFO Garage Merch: https://ufogaragepodcast.com</t>
  </si>
  <si>
    <t>DQF40gpXhT0</t>
  </si>
  <si>
    <t>2021 06 10</t>
  </si>
  <si>
    <t>https://youtu.be/fBphYP_69XU</t>
  </si>
  <si>
    <t>Witches &amp; Secret Space Program with Lynn Wallington &amp; UFO Garage</t>
  </si>
  <si>
    <t>#alines #paranormal #secretspaceprogram
The legendary Lynn Wallington joins the boyz to talk paranormal, UFOs, super soldiers &amp; the secret space program.
PARANORMAL SPIRITS: https://www.youtube.com/channel/UCi744bGn7DDnoLY06mUlAkQ
TWITTER: https://twitter.com/UFOGarage/
WEBSITE: https://ufogaragepodcast.com/
MERCH: https://ufogaragepodcast.com/merch/
SUPPORT THE SHOW: https://www.paypal.com/donate?hosted_button_id=E29P58YVZSKNN
COPYRIGHT UFO GARAGE PODCAST | ALL RIGHTS RESERVED.</t>
  </si>
  <si>
    <t>fBphYP_69XU</t>
  </si>
  <si>
    <t>2021 05 27</t>
  </si>
  <si>
    <t>https://youtu.be/wdk3Jccix_4</t>
  </si>
  <si>
    <t>Lue Elizondo &amp; UFO Garage Hangout</t>
  </si>
  <si>
    <t>#LueElizondo #UFO #aliens
We're chatting with Lue Elizondo, former director of the AATIP program, also a classic car enthusiast &amp; we can't wait to ask him what he thinks about our 1964 Impala UFO.
TWITTER: https://twitter.com/UFOGarage/
WEBSITE: https://ufogaragepodcast.com/
MERCH: https://ufogaragepodcast.com/merch/
SUPPORT THE SHOW: https://www.paypal.com/donate?hosted_button_id=E29P58YVZSKNN
COPYRIGHT UFO GARAGE PODCAST | ALL RIGHTS RESERVED.</t>
  </si>
  <si>
    <t>wdk3Jccix_4</t>
  </si>
  <si>
    <t>2021 05 20</t>
  </si>
  <si>
    <t>https://youtu.be/CsIj4ylGKeQ</t>
  </si>
  <si>
    <t>Geraldine Orozco - Intuitive DNA Programming &amp; Ascension</t>
  </si>
  <si>
    <t>#aliens #UFOgarage #livepodcast
We chat with Geraldine Orozco about Intuitive DNA Programming &amp; Ascension.
Geraldine's Website: https://www.bayareameditation.com/
Geraldine's Twitter: https://twitter.com/IntroAlchemy
TWITTER: https://twitter.com/UFOGarage/
WEBSITE: https://ufogaragepodcast.com/
MERCH: https://ufogaragepodcast.com/merch/
SUPPORT THE SHOW: https://www.paypal.com/donate?hosted_button_id=E29P58YVZSKNN</t>
  </si>
  <si>
    <t>CsIj4ylGKeQ</t>
  </si>
  <si>
    <t>2021 05 13</t>
  </si>
  <si>
    <t>https://youtu.be/lG8qBp-T5Ys</t>
  </si>
  <si>
    <t>UFO Garage Thirsty Thursday</t>
  </si>
  <si>
    <t>#aliens #UFOgarage #livepodcast
Thirsty Thursday #1, Ben &amp; Joe talk UFOs, aliens &amp; all things WEIRD!
TWITTER: https://twitter.com/UFOGarage/
WEBSITE: https://ufogaragepodcast.com/
MERCH: https://ufogaragepodcast.com/merch/
SUPPORT THE SHOW: https://www.paypal.com/donate?hosted_button_id=E29P58YVZSKNN
COPYRIGHT UFO GARAGE PODCAST | ALL RIGHTS RESERVED.</t>
  </si>
  <si>
    <t>lG8qBp-T5Ys</t>
  </si>
  <si>
    <t>2021 05 06</t>
  </si>
  <si>
    <t>https://youtu.be/udzIDChTYGw</t>
  </si>
  <si>
    <t>Lu Jimenez on UFO Garage Podcast</t>
  </si>
  <si>
    <t>We're chatting with Lu Jimenez from The Unidentified Celebrity Review</t>
  </si>
  <si>
    <t>udzIDChTYGw</t>
  </si>
  <si>
    <t>2021 04 30</t>
  </si>
  <si>
    <t>https://youtu.be/4V0fXm-kK8A</t>
  </si>
  <si>
    <t>Live with Chrissy &amp; Marie of Alt. Pop. Repeat.</t>
  </si>
  <si>
    <t>How have aliens and UFOs shaped our culture?</t>
  </si>
  <si>
    <t>4V0fXm-kK8A</t>
  </si>
  <si>
    <t>2021 04 22</t>
  </si>
  <si>
    <t>https://youtu.be/A9-Fq0j2FOY</t>
  </si>
  <si>
    <t>UFO Garage Podcast LIVE with Terry Lovelace</t>
  </si>
  <si>
    <t>Ben &amp; Joe chat with Terry Lovelace
Devil's Den Podcast: https://www.youtube.com/channel/UCFxWtcZX_5K8jb1fJiPACwg
Devil's Den The Reckoning: https://www.amazon.com/Devils-Den-Terry-Lovelace-Esq-ebook/dp/B08QZH7GGV
UFO Garage Website: https://ufogaragepodcast.com
Help support the podcast! https://www.paypal.com/donate?hosted_button_id=E29P58YVZSKNN</t>
  </si>
  <si>
    <t>A9-Fq0j2FOY</t>
  </si>
  <si>
    <t>2019 09 10</t>
  </si>
  <si>
    <t>https://youtu.be/TF5IUzKk5Rk</t>
  </si>
  <si>
    <t>UFO Garage Podcast Episode 16 - Pre-Columbian Golden Flyers with Mary Castro 10and3</t>
  </si>
  <si>
    <t>We chat with Mary Castro from Across the Puddle / AncientAliens13. Her family's company created the jewelry that includes the Pre-Columbian Golden Flyers as seen on Ancient Aliens.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</si>
  <si>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TF5IUzKk5Rk</t>
  </si>
  <si>
    <t>2019 09 06</t>
  </si>
  <si>
    <t>https://youtu.be/dQq00NJpn2k</t>
  </si>
  <si>
    <t>UFO Garage Episode 15 - Trip to Sedona &amp; UFO Congress, Poenix Arizona 2019</t>
  </si>
  <si>
    <t>Joe and I took a trip to Arizona to check out the vortex in Sedona and to attend UFO Congress 2019. In this episode we chat about a possible UFO sighting we witnessed in Sedona &amp; the awesome people we met on our first day at the conference.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</si>
  <si>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dQq00NJpn2k</t>
  </si>
  <si>
    <t>2019 08 31</t>
  </si>
  <si>
    <t>https://youtu.be/JMmbgQbSbWk</t>
  </si>
  <si>
    <t>UFO Garage Episode 14 - Corey Goode Part 2, Slinky Hats and Nano-cinematics</t>
  </si>
  <si>
    <t>**[Edit] We recorded this episode before becoming aware of information that may contradict the validity of certain details described within Corey Goode's story. **
Part 2 of Corey Goode's Secret Space Program story, nanobots or nanites and bunch of silliness.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</si>
  <si>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JMmbgQbSbWk</t>
  </si>
  <si>
    <t>2019 08 30</t>
  </si>
  <si>
    <t>https://youtu.be/MeAD5Jgkc3A</t>
  </si>
  <si>
    <t>UFO Garage Podcast Episode 13 - Stephenville UFO Sighting, Corey Goode Part 1</t>
  </si>
  <si>
    <t>**[Edit] We recorded this episode before becoming aware of information that may contradict the validity of certain details described within Corey Goode's story. **
In this episode we talk about the Stephenville UFO sighting, Corey Goode Part 1, Secret Space Program and Mars.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</si>
  <si>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MeAD5Jgkc3A</t>
  </si>
  <si>
    <t>2019 08 16</t>
  </si>
  <si>
    <t>https://youtu.be/mgDOKQp27yc</t>
  </si>
  <si>
    <t>UFO Garage Podcast Episode 12 - Pascagoula, Lunchables and the Cabal</t>
  </si>
  <si>
    <t>In this episode of the UFO Garage Podcast we talk about the infamous 1973 abduction case in Pascagoula. Then we talk a little bit about the "Cabal".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</si>
  <si>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mgDOKQp27yc</t>
  </si>
  <si>
    <t>https://youtu.be/fKm0ZeN0-sI</t>
  </si>
  <si>
    <t>UFO Garage Podcast Episode 11 - Betty and Barney Hill Abduction Story</t>
  </si>
  <si>
    <t>In this episode of the UFO Garage Podcast we talk about abductions and the Betty and Barney Hill story.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</si>
  <si>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fKm0ZeN0-sI</t>
  </si>
  <si>
    <t>2019 08 15</t>
  </si>
  <si>
    <t>https://youtu.be/J-mHqBxT-Lc</t>
  </si>
  <si>
    <t>UFO Garage Podcast Episode 10 - Structures on the moon, pleiadians and a pizza mustache.</t>
  </si>
  <si>
    <t>In this episode we talk about structures on the moon, Pleiadians and a pizza mustache.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</si>
  <si>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J-mHqBxT-Lc</t>
  </si>
  <si>
    <t>2019 08 10</t>
  </si>
  <si>
    <t>https://youtu.be/TCJ4GaHUd-s</t>
  </si>
  <si>
    <t>UFO Garage Podcast Episode 9 - GUEST Chris Dock</t>
  </si>
  <si>
    <t>In this episode we talk with Chris Dock, an artist from Austin, Texas. He just released a book called "Secrets of Earth" and it's pretty awesome.
Secrets of Earth: https://secretsofearth.com/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</si>
  <si>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TCJ4GaHUd-s</t>
  </si>
  <si>
    <t>https://youtu.be/Tq_Z8YP8k2c</t>
  </si>
  <si>
    <t>UFO Garage Podcast Episode 8 - Hollow Earth, CE-5 and missing 411</t>
  </si>
  <si>
    <t>In this episode we talk about Hollow Earth Theory, CE-5 and strange missing persons cases from the documentary "Missing 411" 
Missing 411 documentary: https://www.amazon.com/Missing-411-George-Knapp/dp/B072MS5WN3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</si>
  <si>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Tq_Z8YP8k2c</t>
  </si>
  <si>
    <t>https://youtu.be/U2l2DAQzTgQ</t>
  </si>
  <si>
    <t>UFO Garage Podcast Episode 7 - Alien Evolution, Dimensions and Hotdogs</t>
  </si>
  <si>
    <t>In this episode we talk about dimensions, alien evolution and hotdogs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</si>
  <si>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U2l2DAQzTgQ</t>
  </si>
  <si>
    <t>2019 07 31</t>
  </si>
  <si>
    <t>https://youtu.be/mbHg4ebSqsY</t>
  </si>
  <si>
    <t>UFO Garage Podcast Episode 6 - Skinwalker Ranch, Bob Lazar and Hotpockets</t>
  </si>
  <si>
    <t>In this episode we talk about Skinwalker Ranch, Bob Bigelow, and hot pockets.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</si>
  <si>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mbHg4ebSqsY</t>
  </si>
  <si>
    <t>https://youtu.be/dVj_e4GxaX0</t>
  </si>
  <si>
    <t>UFO Garage Podcast Episode 5 - Alien Hybrids</t>
  </si>
  <si>
    <t>On this episode we talking about a woman named DEET that claims she is a hybrid alien and the weird things she has to say. Also we touch on religion, the Vatican and a dash of time travel.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</si>
  <si>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dVj_e4GxaX0</t>
  </si>
  <si>
    <t>2019 07 23</t>
  </si>
  <si>
    <t>https://youtu.be/lC0ReqqfBHU</t>
  </si>
  <si>
    <t>UFO Garage Podcast Episode 4 - Bob Lazar Speaks Out, Area 51 and Reverse Engineering ET Tech.</t>
  </si>
  <si>
    <t>On this episode we dig into the Bob Lazar story and give our take on his first public interview in 30 years. We also discuss an awesome listener UFO experience story!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</si>
  <si>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lC0ReqqfBHU</t>
  </si>
  <si>
    <t>2019 07 19</t>
  </si>
  <si>
    <t>https://youtu.be/FoH7m3cdPBM</t>
  </si>
  <si>
    <t>UFO Garage Podcast Episode 3 - Atacama Alien Skeleton, alien documentaries</t>
  </si>
  <si>
    <t>We talk about the Atacama desert alien skeleton, DNA and our favorite UFO/alien documentaries.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</si>
  <si>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FoH7m3cdPBM</t>
  </si>
  <si>
    <t>https://youtu.be/lfHNpxXzKss</t>
  </si>
  <si>
    <t>UFO Garage Podcast Episode 2 - Alien Species</t>
  </si>
  <si>
    <t>In this episode we talk about different species of aliens, whether or not we'd go on a trip with an alien and a bunch of other random UFO and alien related things!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</si>
  <si>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lfHNpxXzKss</t>
  </si>
  <si>
    <t>2019 07 11</t>
  </si>
  <si>
    <t>https://youtu.be/1WOrKrotyqk</t>
  </si>
  <si>
    <t>UFO Garage Podcast Episode 1 - Intro and personal UFO sighting stories</t>
  </si>
  <si>
    <t>In this first episode we introduce ourselves and speak about our own UFO sightings/experiences and many more topics, enjoy!
—————
We started this podcast because it’s super fun and we love hearing stories, telling stories and learning about UFOs, aliens and ALL things weird. 
Enjoying the podcast? Show us some love and support!
UFO Garage site: https://ufogaragepc.com/
UFO Garage Merch: https://ufogaragepc.com/collections/all
Facebook Page: https://www.facebook.com/ufogaragepc
Facebook Group Page: “Like” the main page, then click the “Visit Group” button near the top of the page.
Instagram: https://www.instagram.com/ufogarage/
Our Partners:
Get 10% off your purchase for Adbuction 51 T-shirts here: https://abduction51.com/ (Use code UFOGARAGE)
Get 10% your purchase for Phoenix Shaving: https://phoenixartisanaccoutrements.com/?rfsn=3133429.390d015</t>
  </si>
  <si>
    <t>1WOrKrotyqk</t>
  </si>
</sst>
</file>

<file path=xl/styles.xml><?xml version="1.0" encoding="utf-8"?>
<styleSheet xmlns="http://schemas.openxmlformats.org/spreadsheetml/2006/main">
  <numFmts count="4">
    <numFmt numFmtId="42" formatCode="_-&quot;£&quot;* #,##0_-;\-&quot;£&quot;* #,##0_-;_-&quot;£&quot;* &quot;-&quot;_-;_-@_-"/>
    <numFmt numFmtId="44" formatCode="_-&quot;£&quot;* #,##0.00_-;\-&quot;£&quot;* #,##0.00_-;_-&quot;£&quot;* &quot;-&quot;??_-;_-@_-"/>
    <numFmt numFmtId="43" formatCode="_-* #,##0.00_-;\-* #,##0.00_-;_-* &quot;-&quot;??_-;_-@_-"/>
    <numFmt numFmtId="41" formatCode="_-* #,##0_-;\-* #,##0_-;_-*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i/>
      <sz val="11"/>
      <color rgb="FF7F7F7F"/>
      <name val="Calibri"/>
      <charset val="0"/>
      <scheme val="minor"/>
    </font>
    <font>
      <sz val="11"/>
      <color rgb="FFFF0000"/>
      <name val="Calibri"/>
      <charset val="0"/>
      <scheme val="minor"/>
    </font>
    <font>
      <sz val="11"/>
      <color theme="0"/>
      <name val="Calibri"/>
      <charset val="0"/>
      <scheme val="minor"/>
    </font>
    <font>
      <sz val="11"/>
      <color theme="1"/>
      <name val="Calibri"/>
      <charset val="0"/>
      <scheme val="minor"/>
    </font>
    <font>
      <u/>
      <sz val="11"/>
      <color rgb="FF800080"/>
      <name val="Calibri"/>
      <charset val="0"/>
      <scheme val="minor"/>
    </font>
    <font>
      <sz val="11"/>
      <color rgb="FF9C0006"/>
      <name val="Calibri"/>
      <charset val="0"/>
      <scheme val="minor"/>
    </font>
    <font>
      <b/>
      <sz val="11"/>
      <color rgb="FFFFFFFF"/>
      <name val="Calibri"/>
      <charset val="0"/>
      <scheme val="minor"/>
    </font>
    <font>
      <b/>
      <sz val="13"/>
      <color theme="3"/>
      <name val="Calibri"/>
      <charset val="134"/>
      <scheme val="minor"/>
    </font>
    <font>
      <sz val="11"/>
      <color rgb="FF9C65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b/>
      <sz val="11"/>
      <color rgb="FFFA7D00"/>
      <name val="Calibri"/>
      <charset val="0"/>
      <scheme val="minor"/>
    </font>
    <font>
      <sz val="11"/>
      <color rgb="FF3F3F76"/>
      <name val="Calibri"/>
      <charset val="0"/>
      <scheme val="minor"/>
    </font>
    <font>
      <b/>
      <sz val="11"/>
      <color rgb="FF3F3F3F"/>
      <name val="Calibri"/>
      <charset val="0"/>
      <scheme val="minor"/>
    </font>
    <font>
      <sz val="11"/>
      <color rgb="FF006100"/>
      <name val="Calibri"/>
      <charset val="0"/>
      <scheme val="minor"/>
    </font>
    <font>
      <sz val="11"/>
      <color rgb="FFFA7D00"/>
      <name val="Calibri"/>
      <charset val="0"/>
      <scheme val="minor"/>
    </font>
    <font>
      <b/>
      <sz val="11"/>
      <color theme="1"/>
      <name val="Calibri"/>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5" borderId="0" applyNumberFormat="0" applyBorder="0" applyAlignment="0" applyProtection="0">
      <alignment vertical="center"/>
    </xf>
    <xf numFmtId="0" fontId="8" fillId="0" borderId="0" applyNumberFormat="0" applyFill="0" applyBorder="0" applyAlignment="0" applyProtection="0">
      <alignment vertical="center"/>
    </xf>
    <xf numFmtId="0" fontId="10" fillId="7" borderId="2" applyNumberFormat="0" applyAlignment="0" applyProtection="0">
      <alignment vertical="center"/>
    </xf>
    <xf numFmtId="0" fontId="11" fillId="0" borderId="3" applyNumberFormat="0" applyFill="0" applyAlignment="0" applyProtection="0">
      <alignment vertical="center"/>
    </xf>
    <xf numFmtId="0" fontId="0" fillId="10" borderId="4" applyNumberFormat="0" applyFont="0" applyAlignment="0" applyProtection="0">
      <alignment vertical="center"/>
    </xf>
    <xf numFmtId="0" fontId="7" fillId="12" borderId="0" applyNumberFormat="0" applyBorder="0" applyAlignment="0" applyProtection="0">
      <alignment vertical="center"/>
    </xf>
    <xf numFmtId="0" fontId="5" fillId="0" borderId="0" applyNumberForma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7" fillId="17" borderId="6" applyNumberFormat="0" applyAlignment="0" applyProtection="0">
      <alignment vertical="center"/>
    </xf>
    <xf numFmtId="0" fontId="6" fillId="15" borderId="0" applyNumberFormat="0" applyBorder="0" applyAlignment="0" applyProtection="0">
      <alignment vertical="center"/>
    </xf>
    <xf numFmtId="0" fontId="19" fillId="18" borderId="0" applyNumberFormat="0" applyBorder="0" applyAlignment="0" applyProtection="0">
      <alignment vertical="center"/>
    </xf>
    <xf numFmtId="0" fontId="18" fillId="16" borderId="7" applyNumberFormat="0" applyAlignment="0" applyProtection="0">
      <alignment vertical="center"/>
    </xf>
    <xf numFmtId="0" fontId="7" fillId="19" borderId="0" applyNumberFormat="0" applyBorder="0" applyAlignment="0" applyProtection="0">
      <alignment vertical="center"/>
    </xf>
    <xf numFmtId="0" fontId="16" fillId="16" borderId="6"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9" fillId="6" borderId="0" applyNumberFormat="0" applyBorder="0" applyAlignment="0" applyProtection="0">
      <alignment vertical="center"/>
    </xf>
    <xf numFmtId="0" fontId="12" fillId="11" borderId="0" applyNumberFormat="0" applyBorder="0" applyAlignment="0" applyProtection="0">
      <alignment vertical="center"/>
    </xf>
    <xf numFmtId="0" fontId="6" fillId="21" borderId="0" applyNumberFormat="0" applyBorder="0" applyAlignment="0" applyProtection="0">
      <alignment vertical="center"/>
    </xf>
    <xf numFmtId="0" fontId="7" fillId="25" borderId="0" applyNumberFormat="0" applyBorder="0" applyAlignment="0" applyProtection="0">
      <alignment vertical="center"/>
    </xf>
    <xf numFmtId="0" fontId="6" fillId="27" borderId="0" applyNumberFormat="0" applyBorder="0" applyAlignment="0" applyProtection="0">
      <alignment vertical="center"/>
    </xf>
    <xf numFmtId="0" fontId="6" fillId="26"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6" fillId="2" borderId="0" applyNumberFormat="0" applyBorder="0" applyAlignment="0" applyProtection="0">
      <alignment vertical="center"/>
    </xf>
    <xf numFmtId="0" fontId="6" fillId="20" borderId="0" applyNumberFormat="0" applyBorder="0" applyAlignment="0" applyProtection="0">
      <alignment vertical="center"/>
    </xf>
    <xf numFmtId="0" fontId="7" fillId="32" borderId="0" applyNumberFormat="0" applyBorder="0" applyAlignment="0" applyProtection="0">
      <alignment vertical="center"/>
    </xf>
    <xf numFmtId="0" fontId="6" fillId="24" borderId="0" applyNumberFormat="0" applyBorder="0" applyAlignment="0" applyProtection="0">
      <alignment vertical="center"/>
    </xf>
    <xf numFmtId="0" fontId="7" fillId="9" borderId="0" applyNumberFormat="0" applyBorder="0" applyAlignment="0" applyProtection="0">
      <alignment vertical="center"/>
    </xf>
    <xf numFmtId="0" fontId="7" fillId="23" borderId="0" applyNumberFormat="0" applyBorder="0" applyAlignment="0" applyProtection="0">
      <alignment vertical="center"/>
    </xf>
    <xf numFmtId="0" fontId="6" fillId="22" borderId="0" applyNumberFormat="0" applyBorder="0" applyAlignment="0" applyProtection="0">
      <alignment vertical="center"/>
    </xf>
    <xf numFmtId="0" fontId="7" fillId="8"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7" fillId="30" borderId="0" applyNumberFormat="0" applyBorder="0" applyAlignment="0" applyProtection="0">
      <alignment vertical="center"/>
    </xf>
    <xf numFmtId="0" fontId="6" fillId="29"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CsIj4ylGKeQ" TargetMode="External"/><Relationship Id="rId98" Type="http://schemas.openxmlformats.org/officeDocument/2006/relationships/hyperlink" Target="https://youtu.be/wdk3Jccix_4" TargetMode="External"/><Relationship Id="rId97" Type="http://schemas.openxmlformats.org/officeDocument/2006/relationships/hyperlink" Target="https://youtu.be/fBphYP_69XU" TargetMode="External"/><Relationship Id="rId96" Type="http://schemas.openxmlformats.org/officeDocument/2006/relationships/hyperlink" Target="https://youtu.be/DQF40gpXhT0" TargetMode="External"/><Relationship Id="rId95" Type="http://schemas.openxmlformats.org/officeDocument/2006/relationships/hyperlink" Target="https://youtu.be/uNNEv_EaBqU" TargetMode="External"/><Relationship Id="rId94" Type="http://schemas.openxmlformats.org/officeDocument/2006/relationships/hyperlink" Target="https://youtu.be/6pl12XOxnRc" TargetMode="External"/><Relationship Id="rId93" Type="http://schemas.openxmlformats.org/officeDocument/2006/relationships/hyperlink" Target="https://youtu.be/DbAp-Yy80E0" TargetMode="External"/><Relationship Id="rId92" Type="http://schemas.openxmlformats.org/officeDocument/2006/relationships/hyperlink" Target="https://youtu.be/w3QsRF46UWM" TargetMode="External"/><Relationship Id="rId91" Type="http://schemas.openxmlformats.org/officeDocument/2006/relationships/hyperlink" Target="https://youtu.be/iluyCEGOZTw" TargetMode="External"/><Relationship Id="rId90" Type="http://schemas.openxmlformats.org/officeDocument/2006/relationships/hyperlink" Target="https://youtu.be/ML9pYpP8vc4" TargetMode="External"/><Relationship Id="rId9" Type="http://schemas.openxmlformats.org/officeDocument/2006/relationships/hyperlink" Target="https://youtu.be/uGrkpxI_XC0" TargetMode="External"/><Relationship Id="rId89" Type="http://schemas.openxmlformats.org/officeDocument/2006/relationships/hyperlink" Target="https://youtu.be/CxrYfnsVGwI" TargetMode="External"/><Relationship Id="rId88" Type="http://schemas.openxmlformats.org/officeDocument/2006/relationships/hyperlink" Target="https://youtu.be/hOfHc4V9H5k" TargetMode="External"/><Relationship Id="rId87" Type="http://schemas.openxmlformats.org/officeDocument/2006/relationships/hyperlink" Target="https://youtu.be/pqQ4dcDqVOA" TargetMode="External"/><Relationship Id="rId86" Type="http://schemas.openxmlformats.org/officeDocument/2006/relationships/hyperlink" Target="https://youtu.be/jT9xeCQWBLY" TargetMode="External"/><Relationship Id="rId85" Type="http://schemas.openxmlformats.org/officeDocument/2006/relationships/hyperlink" Target="https://youtu.be/D_GBC_NKUDc" TargetMode="External"/><Relationship Id="rId84" Type="http://schemas.openxmlformats.org/officeDocument/2006/relationships/hyperlink" Target="https://youtu.be/Q2tXwFOzPzk" TargetMode="External"/><Relationship Id="rId83" Type="http://schemas.openxmlformats.org/officeDocument/2006/relationships/hyperlink" Target="https://youtu.be/bVGZeRti0r8" TargetMode="External"/><Relationship Id="rId82" Type="http://schemas.openxmlformats.org/officeDocument/2006/relationships/hyperlink" Target="https://youtu.be/ksfpDcqcJoE" TargetMode="External"/><Relationship Id="rId81" Type="http://schemas.openxmlformats.org/officeDocument/2006/relationships/hyperlink" Target="https://youtu.be/JrIsK723CsM" TargetMode="External"/><Relationship Id="rId80" Type="http://schemas.openxmlformats.org/officeDocument/2006/relationships/hyperlink" Target="https://youtu.be/Gih46rarhPo" TargetMode="External"/><Relationship Id="rId8" Type="http://schemas.openxmlformats.org/officeDocument/2006/relationships/hyperlink" Target="https://youtu.be/N-38yJVXkf8" TargetMode="External"/><Relationship Id="rId79" Type="http://schemas.openxmlformats.org/officeDocument/2006/relationships/hyperlink" Target="https://youtu.be/HXwj7TVv_Ss" TargetMode="External"/><Relationship Id="rId78" Type="http://schemas.openxmlformats.org/officeDocument/2006/relationships/hyperlink" Target="https://youtu.be/5ZrZQnx6Nvk" TargetMode="External"/><Relationship Id="rId77" Type="http://schemas.openxmlformats.org/officeDocument/2006/relationships/hyperlink" Target="https://youtu.be/tAp8c9pL_hw" TargetMode="External"/><Relationship Id="rId76" Type="http://schemas.openxmlformats.org/officeDocument/2006/relationships/hyperlink" Target="https://youtu.be/GAPFyFRyMjA" TargetMode="External"/><Relationship Id="rId75" Type="http://schemas.openxmlformats.org/officeDocument/2006/relationships/hyperlink" Target="https://youtu.be/QU75Xei_D-w" TargetMode="External"/><Relationship Id="rId74" Type="http://schemas.openxmlformats.org/officeDocument/2006/relationships/hyperlink" Target="https://youtu.be/ZbMrxRrGRHA" TargetMode="External"/><Relationship Id="rId73" Type="http://schemas.openxmlformats.org/officeDocument/2006/relationships/hyperlink" Target="https://youtu.be/7ju73kyY6ZQ" TargetMode="External"/><Relationship Id="rId72" Type="http://schemas.openxmlformats.org/officeDocument/2006/relationships/hyperlink" Target="https://youtu.be/E4vQDhUfLXk" TargetMode="External"/><Relationship Id="rId71" Type="http://schemas.openxmlformats.org/officeDocument/2006/relationships/hyperlink" Target="https://youtu.be/BHa91-WAQAE" TargetMode="External"/><Relationship Id="rId70" Type="http://schemas.openxmlformats.org/officeDocument/2006/relationships/hyperlink" Target="https://youtu.be/M27ypCrMQmo" TargetMode="External"/><Relationship Id="rId7" Type="http://schemas.openxmlformats.org/officeDocument/2006/relationships/hyperlink" Target="https://youtu.be/eaEeBCfW7kA" TargetMode="External"/><Relationship Id="rId69" Type="http://schemas.openxmlformats.org/officeDocument/2006/relationships/hyperlink" Target="https://youtu.be/mHmLKi3wfVE" TargetMode="External"/><Relationship Id="rId68" Type="http://schemas.openxmlformats.org/officeDocument/2006/relationships/hyperlink" Target="https://youtu.be/VL3-iPLiflI" TargetMode="External"/><Relationship Id="rId67" Type="http://schemas.openxmlformats.org/officeDocument/2006/relationships/hyperlink" Target="https://youtu.be/Ox_-tU48EG4" TargetMode="External"/><Relationship Id="rId66" Type="http://schemas.openxmlformats.org/officeDocument/2006/relationships/hyperlink" Target="https://youtu.be/e-9yv_nMQOo" TargetMode="External"/><Relationship Id="rId65" Type="http://schemas.openxmlformats.org/officeDocument/2006/relationships/hyperlink" Target="https://youtu.be/mnKdzSF2Pes" TargetMode="External"/><Relationship Id="rId64" Type="http://schemas.openxmlformats.org/officeDocument/2006/relationships/hyperlink" Target="https://youtu.be/K7TEpyt52bk" TargetMode="External"/><Relationship Id="rId63" Type="http://schemas.openxmlformats.org/officeDocument/2006/relationships/hyperlink" Target="https://youtu.be/Y7Qk5tZj_f0" TargetMode="External"/><Relationship Id="rId62" Type="http://schemas.openxmlformats.org/officeDocument/2006/relationships/hyperlink" Target="https://youtu.be/CROZj61cbXc" TargetMode="External"/><Relationship Id="rId61" Type="http://schemas.openxmlformats.org/officeDocument/2006/relationships/hyperlink" Target="https://youtu.be/jUg976GiEgM" TargetMode="External"/><Relationship Id="rId60" Type="http://schemas.openxmlformats.org/officeDocument/2006/relationships/hyperlink" Target="https://youtu.be/3SIcvcFUsXI" TargetMode="External"/><Relationship Id="rId6" Type="http://schemas.openxmlformats.org/officeDocument/2006/relationships/hyperlink" Target="https://youtu.be/TV7ZxdqTQQA" TargetMode="External"/><Relationship Id="rId59" Type="http://schemas.openxmlformats.org/officeDocument/2006/relationships/hyperlink" Target="https://youtu.be/cBTOMRK8EOo" TargetMode="External"/><Relationship Id="rId58" Type="http://schemas.openxmlformats.org/officeDocument/2006/relationships/hyperlink" Target="https://youtu.be/7dfJ1YaA0xs" TargetMode="External"/><Relationship Id="rId57" Type="http://schemas.openxmlformats.org/officeDocument/2006/relationships/hyperlink" Target="https://youtu.be/6k4q3J0h27s" TargetMode="External"/><Relationship Id="rId56" Type="http://schemas.openxmlformats.org/officeDocument/2006/relationships/hyperlink" Target="https://youtu.be/K3aj5Kv3KaY" TargetMode="External"/><Relationship Id="rId55" Type="http://schemas.openxmlformats.org/officeDocument/2006/relationships/hyperlink" Target="https://youtu.be/ekPgz3u733A" TargetMode="External"/><Relationship Id="rId54" Type="http://schemas.openxmlformats.org/officeDocument/2006/relationships/hyperlink" Target="https://youtu.be/KUOHny6ptI8" TargetMode="External"/><Relationship Id="rId53" Type="http://schemas.openxmlformats.org/officeDocument/2006/relationships/hyperlink" Target="https://youtu.be/yYswJXRr5LY" TargetMode="External"/><Relationship Id="rId52" Type="http://schemas.openxmlformats.org/officeDocument/2006/relationships/hyperlink" Target="https://youtu.be/RYbQiOMutDk" TargetMode="External"/><Relationship Id="rId51" Type="http://schemas.openxmlformats.org/officeDocument/2006/relationships/hyperlink" Target="https://youtu.be/03uXBnrT0Nw" TargetMode="External"/><Relationship Id="rId50" Type="http://schemas.openxmlformats.org/officeDocument/2006/relationships/hyperlink" Target="https://youtu.be/qHjvstfBG18" TargetMode="External"/><Relationship Id="rId5" Type="http://schemas.openxmlformats.org/officeDocument/2006/relationships/hyperlink" Target="https://youtu.be/hCgS7TvxLYw" TargetMode="External"/><Relationship Id="rId49" Type="http://schemas.openxmlformats.org/officeDocument/2006/relationships/hyperlink" Target="https://youtu.be/hULBcvaeuQU" TargetMode="External"/><Relationship Id="rId48" Type="http://schemas.openxmlformats.org/officeDocument/2006/relationships/hyperlink" Target="https://youtu.be/nEMNeqDzMiw" TargetMode="External"/><Relationship Id="rId47" Type="http://schemas.openxmlformats.org/officeDocument/2006/relationships/hyperlink" Target="https://youtu.be/nP-SZBYaSvI" TargetMode="External"/><Relationship Id="rId46" Type="http://schemas.openxmlformats.org/officeDocument/2006/relationships/hyperlink" Target="https://youtu.be/H2LuRDNoCOU" TargetMode="External"/><Relationship Id="rId45" Type="http://schemas.openxmlformats.org/officeDocument/2006/relationships/hyperlink" Target="https://youtu.be/eEHzt-EYE4A" TargetMode="External"/><Relationship Id="rId44" Type="http://schemas.openxmlformats.org/officeDocument/2006/relationships/hyperlink" Target="https://youtu.be/_YUWZ3QAeiQ" TargetMode="External"/><Relationship Id="rId43" Type="http://schemas.openxmlformats.org/officeDocument/2006/relationships/hyperlink" Target="https://youtu.be/YZ5tLpxDlws" TargetMode="External"/><Relationship Id="rId42" Type="http://schemas.openxmlformats.org/officeDocument/2006/relationships/hyperlink" Target="https://youtu.be/LhDbbCeZ7t8" TargetMode="External"/><Relationship Id="rId41" Type="http://schemas.openxmlformats.org/officeDocument/2006/relationships/hyperlink" Target="https://youtu.be/RlFyiTGMrT8" TargetMode="External"/><Relationship Id="rId40" Type="http://schemas.openxmlformats.org/officeDocument/2006/relationships/hyperlink" Target="https://youtu.be/twBMCT1TcbM" TargetMode="External"/><Relationship Id="rId4" Type="http://schemas.openxmlformats.org/officeDocument/2006/relationships/hyperlink" Target="https://youtu.be/syzQWPHZK9s" TargetMode="External"/><Relationship Id="rId39" Type="http://schemas.openxmlformats.org/officeDocument/2006/relationships/hyperlink" Target="https://youtu.be/1EMP71LF1JE" TargetMode="External"/><Relationship Id="rId38" Type="http://schemas.openxmlformats.org/officeDocument/2006/relationships/hyperlink" Target="https://youtu.be/80tEcx-zLBM" TargetMode="External"/><Relationship Id="rId37" Type="http://schemas.openxmlformats.org/officeDocument/2006/relationships/hyperlink" Target="https://youtu.be/CONW7xQ6AJw" TargetMode="External"/><Relationship Id="rId36" Type="http://schemas.openxmlformats.org/officeDocument/2006/relationships/hyperlink" Target="https://youtu.be/DPczVtbHI_Y" TargetMode="External"/><Relationship Id="rId35" Type="http://schemas.openxmlformats.org/officeDocument/2006/relationships/hyperlink" Target="https://youtu.be/46WdrL71c5o" TargetMode="External"/><Relationship Id="rId34" Type="http://schemas.openxmlformats.org/officeDocument/2006/relationships/hyperlink" Target="https://youtu.be/hR9Tb7uNZRI" TargetMode="External"/><Relationship Id="rId33" Type="http://schemas.openxmlformats.org/officeDocument/2006/relationships/hyperlink" Target="https://youtu.be/_KwL2SOTwdo" TargetMode="External"/><Relationship Id="rId32" Type="http://schemas.openxmlformats.org/officeDocument/2006/relationships/hyperlink" Target="https://youtu.be/zkR95qmhJT0" TargetMode="External"/><Relationship Id="rId31" Type="http://schemas.openxmlformats.org/officeDocument/2006/relationships/hyperlink" Target="https://youtu.be/sCfE5QmrW7g" TargetMode="External"/><Relationship Id="rId30" Type="http://schemas.openxmlformats.org/officeDocument/2006/relationships/hyperlink" Target="https://youtu.be/Dd7JRDPDOu8" TargetMode="External"/><Relationship Id="rId3" Type="http://schemas.openxmlformats.org/officeDocument/2006/relationships/hyperlink" Target="https://youtu.be/rFCJGddURiU" TargetMode="External"/><Relationship Id="rId29" Type="http://schemas.openxmlformats.org/officeDocument/2006/relationships/hyperlink" Target="https://youtu.be/capykRgvbjo" TargetMode="External"/><Relationship Id="rId28" Type="http://schemas.openxmlformats.org/officeDocument/2006/relationships/hyperlink" Target="https://youtu.be/m4o8MJt_M_o" TargetMode="External"/><Relationship Id="rId27" Type="http://schemas.openxmlformats.org/officeDocument/2006/relationships/hyperlink" Target="https://youtu.be/fYpWGhQnN_w" TargetMode="External"/><Relationship Id="rId26" Type="http://schemas.openxmlformats.org/officeDocument/2006/relationships/hyperlink" Target="https://youtu.be/4QZOwCV7uw8" TargetMode="External"/><Relationship Id="rId25" Type="http://schemas.openxmlformats.org/officeDocument/2006/relationships/hyperlink" Target="https://youtu.be/TcFjfbeXoSk" TargetMode="External"/><Relationship Id="rId24" Type="http://schemas.openxmlformats.org/officeDocument/2006/relationships/hyperlink" Target="https://youtu.be/sMx_ujT8L5k" TargetMode="External"/><Relationship Id="rId23" Type="http://schemas.openxmlformats.org/officeDocument/2006/relationships/hyperlink" Target="https://youtu.be/PtaDn2inn1o" TargetMode="External"/><Relationship Id="rId22" Type="http://schemas.openxmlformats.org/officeDocument/2006/relationships/hyperlink" Target="https://youtu.be/HRyV2jBIUUQ" TargetMode="External"/><Relationship Id="rId21" Type="http://schemas.openxmlformats.org/officeDocument/2006/relationships/hyperlink" Target="https://youtu.be/oGyYSISO4gg" TargetMode="External"/><Relationship Id="rId20" Type="http://schemas.openxmlformats.org/officeDocument/2006/relationships/hyperlink" Target="https://youtu.be/TZrSNg-IGak" TargetMode="External"/><Relationship Id="rId2" Type="http://schemas.openxmlformats.org/officeDocument/2006/relationships/hyperlink" Target="https://files.afu.se/Downloads/Transcriptions/UFO%20Garage%20(Ben%20and%20Joe)/" TargetMode="External"/><Relationship Id="rId19" Type="http://schemas.openxmlformats.org/officeDocument/2006/relationships/hyperlink" Target="https://youtu.be/vp204-Ne-20" TargetMode="External"/><Relationship Id="rId18" Type="http://schemas.openxmlformats.org/officeDocument/2006/relationships/hyperlink" Target="https://youtu.be/BFXnYu_jVTw" TargetMode="External"/><Relationship Id="rId17" Type="http://schemas.openxmlformats.org/officeDocument/2006/relationships/hyperlink" Target="https://youtu.be/68zPTNERHBE" TargetMode="External"/><Relationship Id="rId16" Type="http://schemas.openxmlformats.org/officeDocument/2006/relationships/hyperlink" Target="https://youtu.be/4sDtjKDbob8" TargetMode="External"/><Relationship Id="rId15" Type="http://schemas.openxmlformats.org/officeDocument/2006/relationships/hyperlink" Target="https://youtu.be/CxNQ4f1Bwyw" TargetMode="External"/><Relationship Id="rId14" Type="http://schemas.openxmlformats.org/officeDocument/2006/relationships/hyperlink" Target="https://youtu.be/F6y10z0Q44w" TargetMode="External"/><Relationship Id="rId13" Type="http://schemas.openxmlformats.org/officeDocument/2006/relationships/hyperlink" Target="https://youtu.be/71JwW-TFSTc" TargetMode="External"/><Relationship Id="rId12" Type="http://schemas.openxmlformats.org/officeDocument/2006/relationships/hyperlink" Target="https://youtu.be/lQzi1fQtMog" TargetMode="External"/><Relationship Id="rId119" Type="http://schemas.openxmlformats.org/officeDocument/2006/relationships/hyperlink" Target="https://youtu.be/1WOrKrotyqk" TargetMode="External"/><Relationship Id="rId118" Type="http://schemas.openxmlformats.org/officeDocument/2006/relationships/hyperlink" Target="https://youtu.be/lfHNpxXzKss" TargetMode="External"/><Relationship Id="rId117" Type="http://schemas.openxmlformats.org/officeDocument/2006/relationships/hyperlink" Target="https://youtu.be/FoH7m3cdPBM" TargetMode="External"/><Relationship Id="rId116" Type="http://schemas.openxmlformats.org/officeDocument/2006/relationships/hyperlink" Target="https://youtu.be/lC0ReqqfBHU" TargetMode="External"/><Relationship Id="rId115" Type="http://schemas.openxmlformats.org/officeDocument/2006/relationships/hyperlink" Target="https://youtu.be/dVj_e4GxaX0" TargetMode="External"/><Relationship Id="rId114" Type="http://schemas.openxmlformats.org/officeDocument/2006/relationships/hyperlink" Target="https://youtu.be/mbHg4ebSqsY" TargetMode="External"/><Relationship Id="rId113" Type="http://schemas.openxmlformats.org/officeDocument/2006/relationships/hyperlink" Target="https://youtu.be/U2l2DAQzTgQ" TargetMode="External"/><Relationship Id="rId112" Type="http://schemas.openxmlformats.org/officeDocument/2006/relationships/hyperlink" Target="https://youtu.be/Tq_Z8YP8k2c" TargetMode="External"/><Relationship Id="rId111" Type="http://schemas.openxmlformats.org/officeDocument/2006/relationships/hyperlink" Target="https://youtu.be/TCJ4GaHUd-s" TargetMode="External"/><Relationship Id="rId110" Type="http://schemas.openxmlformats.org/officeDocument/2006/relationships/hyperlink" Target="https://youtu.be/J-mHqBxT-Lc" TargetMode="External"/><Relationship Id="rId11" Type="http://schemas.openxmlformats.org/officeDocument/2006/relationships/hyperlink" Target="https://youtu.be/J-k5-8MDxtc" TargetMode="External"/><Relationship Id="rId109" Type="http://schemas.openxmlformats.org/officeDocument/2006/relationships/hyperlink" Target="https://youtu.be/fKm0ZeN0-sI" TargetMode="External"/><Relationship Id="rId108" Type="http://schemas.openxmlformats.org/officeDocument/2006/relationships/hyperlink" Target="https://youtu.be/mgDOKQp27yc" TargetMode="External"/><Relationship Id="rId107" Type="http://schemas.openxmlformats.org/officeDocument/2006/relationships/hyperlink" Target="https://youtu.be/MeAD5Jgkc3A" TargetMode="External"/><Relationship Id="rId106" Type="http://schemas.openxmlformats.org/officeDocument/2006/relationships/hyperlink" Target="https://youtu.be/JMmbgQbSbWk" TargetMode="External"/><Relationship Id="rId105" Type="http://schemas.openxmlformats.org/officeDocument/2006/relationships/hyperlink" Target="https://youtu.be/dQq00NJpn2k" TargetMode="External"/><Relationship Id="rId104" Type="http://schemas.openxmlformats.org/officeDocument/2006/relationships/hyperlink" Target="https://youtu.be/TF5IUzKk5Rk" TargetMode="External"/><Relationship Id="rId103" Type="http://schemas.openxmlformats.org/officeDocument/2006/relationships/hyperlink" Target="https://youtu.be/A9-Fq0j2FOY" TargetMode="External"/><Relationship Id="rId102" Type="http://schemas.openxmlformats.org/officeDocument/2006/relationships/hyperlink" Target="https://youtu.be/4V0fXm-kK8A" TargetMode="External"/><Relationship Id="rId101" Type="http://schemas.openxmlformats.org/officeDocument/2006/relationships/hyperlink" Target="https://youtu.be/udzIDChTYGw" TargetMode="External"/><Relationship Id="rId100" Type="http://schemas.openxmlformats.org/officeDocument/2006/relationships/hyperlink" Target="https://youtu.be/lG8qBp-T5Ys" TargetMode="External"/><Relationship Id="rId10" Type="http://schemas.openxmlformats.org/officeDocument/2006/relationships/hyperlink" Target="https://youtu.be/xMU15dxAcRA" TargetMode="External"/><Relationship Id="rId1" Type="http://schemas.openxmlformats.org/officeDocument/2006/relationships/hyperlink" Target="https://youtu.be/4x4MXC_WNM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50" spans="1:13">
      <c r="A2" s="1" t="s">
        <v>12</v>
      </c>
      <c r="B2" s="1" t="s">
        <v>13</v>
      </c>
      <c r="C2" s="4" t="s">
        <v>14</v>
      </c>
      <c r="D2" s="1" t="s">
        <v>15</v>
      </c>
      <c r="E2" s="1" t="s">
        <v>16</v>
      </c>
      <c r="F2" s="4" t="s">
        <v>17</v>
      </c>
      <c r="G2" s="1" t="s">
        <v>18</v>
      </c>
      <c r="H2" s="1" t="s">
        <v>19</v>
      </c>
      <c r="I2" s="1" t="s">
        <v>20</v>
      </c>
      <c r="J2" s="1" t="s">
        <v>21</v>
      </c>
      <c r="K2" s="1" t="s">
        <v>22</v>
      </c>
      <c r="L2" s="1" t="str">
        <f>HYPERLINK("https://files.afu.se/Downloads/Transcripts/UFO%20Garage%20(Ben%20and%20Joe)/2023 06 23 - UFO Garage - Ancient Alien Artifact FOUND_4x4MXC_WNMs - transcript (automated).pdf","Transcript Link")</f>
        <v>Transcript Link</v>
      </c>
      <c r="M2" s="2" t="str">
        <f>HYPERLINK("https://files.afu.se/Downloads/Transcripts/UFO%20Garage%20(Ben%20and%20Joe)/2023 06 23 - UFO Garage - Ancient Alien Artifact FOUND_4x4MXC_WNMs - transcript (automated).pdf","Transcript Link")</f>
        <v>Transcript Link</v>
      </c>
    </row>
    <row r="3" ht="150" spans="1:13">
      <c r="A3" s="1" t="s">
        <v>23</v>
      </c>
      <c r="B3" s="1" t="s">
        <v>13</v>
      </c>
      <c r="C3" s="4" t="s">
        <v>24</v>
      </c>
      <c r="D3" s="1" t="s">
        <v>25</v>
      </c>
      <c r="E3" s="1" t="s">
        <v>26</v>
      </c>
      <c r="F3" s="4" t="s">
        <v>17</v>
      </c>
      <c r="G3" s="1" t="s">
        <v>18</v>
      </c>
      <c r="H3" s="1" t="s">
        <v>19</v>
      </c>
      <c r="I3" s="1" t="s">
        <v>20</v>
      </c>
      <c r="J3" s="1" t="s">
        <v>27</v>
      </c>
      <c r="K3" s="1" t="s">
        <v>22</v>
      </c>
      <c r="L3" s="1" t="str">
        <f>HYPERLINK("https://files.afu.se/Downloads/Transcripts/UFO%20Garage%20(Ben%20and%20Joe)/2023 06 16 - UFO Garage - Tacos y ice creams... y cervezas_rFCJGddURiU - transcript (automated).pdf","Transcript Link")</f>
        <v>Transcript Link</v>
      </c>
      <c r="M3" s="2" t="str">
        <f>HYPERLINK("https://files.afu.se/Downloads/Transcripts/UFO%20Garage%20(Ben%20and%20Joe)/2023 06 16 - UFO Garage - Tacos y ice creams... y cervezas_rFCJGddURiU - transcript (automated).pdf","Transcript Link")</f>
        <v>Transcript Link</v>
      </c>
    </row>
    <row r="4" ht="1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HYPERLINK("https://files.afu.se/Downloads/Transcripts/UFO%20Garage%20(Ben%20and%20Joe)/2023 06 13 - UFO Garage - Jeans By Greer - UFO Garage_syzQWPHZK9s - transcript (automated).pdf","Transcript Link")</f>
        <v>Transcript Link</v>
      </c>
      <c r="M4" s="2" t="str">
        <f>HYPERLINK("https://files.afu.se/Downloads/Transcripts/UFO%20Garage%20(Ben%20and%20Joe)/2023 06 13 - UFO Garage - Jeans By Greer - UFO Garage_syzQWPHZK9s - transcript (automated).pdf","Transcript Link")</f>
        <v>Transcript Link</v>
      </c>
    </row>
    <row r="5" ht="150" spans="1:13">
      <c r="A5" s="1" t="s">
        <v>33</v>
      </c>
      <c r="B5" s="1" t="s">
        <v>13</v>
      </c>
      <c r="C5" s="4" t="s">
        <v>34</v>
      </c>
      <c r="D5" s="1" t="s">
        <v>35</v>
      </c>
      <c r="E5" s="1" t="s">
        <v>36</v>
      </c>
      <c r="F5" s="4" t="s">
        <v>17</v>
      </c>
      <c r="G5" s="1" t="s">
        <v>18</v>
      </c>
      <c r="H5" s="1" t="s">
        <v>19</v>
      </c>
      <c r="I5" s="1" t="s">
        <v>20</v>
      </c>
      <c r="J5" s="1" t="s">
        <v>37</v>
      </c>
      <c r="K5" s="1" t="s">
        <v>22</v>
      </c>
      <c r="L5" s="1" t="str">
        <f>HYPERLINK("https://files.afu.se/Downloads/Transcripts/UFO%20Garage%20(Ben%20and%20Joe)/2023 05 30 - UFO Garage - UAP Whistleblower - UFO Garage_hCgS7TvxLYw - transcript (automated).pdf","Transcript Link")</f>
        <v>Transcript Link</v>
      </c>
      <c r="M5" s="2" t="str">
        <f>HYPERLINK("https://files.afu.se/Downloads/Transcripts/UFO%20Garage%20(Ben%20and%20Joe)/2023 05 30 - UFO Garage - UAP Whistleblower - UFO Garage_hCgS7TvxLYw - transcript (automated).pdf","Transcript Link")</f>
        <v>Transcript Link</v>
      </c>
    </row>
    <row r="6" ht="150" spans="1:13">
      <c r="A6" s="1" t="s">
        <v>38</v>
      </c>
      <c r="B6" s="1" t="s">
        <v>13</v>
      </c>
      <c r="C6" s="4" t="s">
        <v>39</v>
      </c>
      <c r="D6" s="1" t="s">
        <v>40</v>
      </c>
      <c r="E6" s="1" t="s">
        <v>41</v>
      </c>
      <c r="F6" s="4" t="s">
        <v>17</v>
      </c>
      <c r="G6" s="1" t="s">
        <v>18</v>
      </c>
      <c r="H6" s="1" t="s">
        <v>19</v>
      </c>
      <c r="I6" s="1" t="s">
        <v>20</v>
      </c>
      <c r="J6" s="1" t="s">
        <v>42</v>
      </c>
      <c r="K6" s="1" t="s">
        <v>22</v>
      </c>
      <c r="L6" s="1" t="str">
        <f>HYPERLINK("https://files.afu.se/Downloads/Transcripts/UFO%20Garage%20(Ben%20and%20Joe)/2023 05 26 - UFO Garage - UFO Garage Coming Soon No. 3_TV7ZxdqTQQA - transcript (automated).pdf","Transcript Link")</f>
        <v>Transcript Link</v>
      </c>
      <c r="M6" s="2" t="str">
        <f>HYPERLINK("https://files.afu.se/Downloads/Transcripts/UFO%20Garage%20(Ben%20and%20Joe)/2023 05 26 - UFO Garage - UFO Garage Coming Soon No. 3_TV7ZxdqTQQA - transcript (automated).pdf","Transcript Link")</f>
        <v>Transcript Link</v>
      </c>
    </row>
    <row r="7" ht="150" spans="1:13">
      <c r="A7" s="1" t="s">
        <v>43</v>
      </c>
      <c r="B7" s="1" t="s">
        <v>13</v>
      </c>
      <c r="C7" s="4" t="s">
        <v>44</v>
      </c>
      <c r="D7" s="1" t="s">
        <v>45</v>
      </c>
      <c r="E7" s="1" t="s">
        <v>46</v>
      </c>
      <c r="F7" s="4" t="s">
        <v>17</v>
      </c>
      <c r="G7" s="1" t="s">
        <v>18</v>
      </c>
      <c r="H7" s="1" t="s">
        <v>19</v>
      </c>
      <c r="I7" s="1" t="s">
        <v>20</v>
      </c>
      <c r="J7" s="1" t="s">
        <v>47</v>
      </c>
      <c r="K7" s="1" t="s">
        <v>22</v>
      </c>
      <c r="L7" s="1" t="str">
        <f>HYPERLINK("https://files.afu.se/Downloads/Transcripts/UFO%20Garage%20(Ben%20and%20Joe)/2023 05 17 - UFO Garage - UFO Garage Coming Soon No.2_eaEeBCfW7kA - transcript (automated).pdf","Transcript Link")</f>
        <v>Transcript Link</v>
      </c>
      <c r="M7" s="2" t="str">
        <f>HYPERLINK("https://files.afu.se/Downloads/Transcripts/UFO%20Garage%20(Ben%20and%20Joe)/2023 05 17 - UFO Garage - UFO Garage Coming Soon No.2_eaEeBCfW7kA - transcript (automated).pdf","Transcript Link")</f>
        <v>Transcript Link</v>
      </c>
    </row>
    <row r="8" ht="150" spans="1:13">
      <c r="A8" s="1" t="s">
        <v>48</v>
      </c>
      <c r="B8" s="1" t="s">
        <v>13</v>
      </c>
      <c r="C8" s="4" t="s">
        <v>49</v>
      </c>
      <c r="D8" s="1" t="s">
        <v>50</v>
      </c>
      <c r="E8" s="1" t="s">
        <v>51</v>
      </c>
      <c r="F8" s="4" t="s">
        <v>17</v>
      </c>
      <c r="G8" s="1" t="s">
        <v>18</v>
      </c>
      <c r="H8" s="1" t="s">
        <v>19</v>
      </c>
      <c r="I8" s="1" t="s">
        <v>20</v>
      </c>
      <c r="J8" s="1" t="s">
        <v>52</v>
      </c>
      <c r="K8" s="1" t="s">
        <v>22</v>
      </c>
      <c r="L8" s="1" t="str">
        <f>HYPERLINK("https://files.afu.se/Downloads/Transcripts/UFO%20Garage%20(Ben%20and%20Joe)/2023 05 09 - UFO Garage - UFO Garage Coming Soon No.1_N-38yJVXkf8 - transcript (automated).pdf","Transcript Link")</f>
        <v>Transcript Link</v>
      </c>
      <c r="M8" s="2" t="str">
        <f>HYPERLINK("https://files.afu.se/Downloads/Transcripts/UFO%20Garage%20(Ben%20and%20Joe)/2023 05 09 - UFO Garage - UFO Garage Coming Soon No.1_N-38yJVXkf8 - transcript (automated).pdf","Transcript Link")</f>
        <v>Transcript Link</v>
      </c>
    </row>
    <row r="9" ht="150" spans="1:13">
      <c r="A9" s="1" t="s">
        <v>53</v>
      </c>
      <c r="B9" s="1" t="s">
        <v>13</v>
      </c>
      <c r="C9" s="4" t="s">
        <v>54</v>
      </c>
      <c r="D9" s="1" t="s">
        <v>55</v>
      </c>
      <c r="E9" s="1" t="s">
        <v>56</v>
      </c>
      <c r="F9" s="4" t="s">
        <v>17</v>
      </c>
      <c r="G9" s="1" t="s">
        <v>18</v>
      </c>
      <c r="H9" s="1" t="s">
        <v>19</v>
      </c>
      <c r="I9" s="1" t="s">
        <v>20</v>
      </c>
      <c r="J9" s="1" t="s">
        <v>57</v>
      </c>
      <c r="K9" s="1" t="s">
        <v>22</v>
      </c>
      <c r="L9" s="1" t="str">
        <f>HYPERLINK("https://files.afu.se/Downloads/Transcripts/UFO%20Garage%20(Ben%20and%20Joe)/2022 10 21 - UFO Garage - Stephan A. Schwartz on Aliens and UFOs_uGrkpxI_XC0 - transcript (automated).pdf","Transcript Link")</f>
        <v>Transcript Link</v>
      </c>
      <c r="M9" s="2" t="str">
        <f>HYPERLINK("https://files.afu.se/Downloads/Transcripts/UFO%20Garage%20(Ben%20and%20Joe)/2022 10 21 - UFO Garage - Stephan A. Schwartz on Aliens and UFOs_uGrkpxI_XC0 - transcript (automated).pdf","Transcript Link")</f>
        <v>Transcript Link</v>
      </c>
    </row>
    <row r="10" ht="22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HYPERLINK("https://files.afu.se/Downloads/Transcripts/UFO%20Garage%20(Ben%20and%20Joe)/2022 09 26 - UFO Garage - UFO on a government logo_xMU15dxAcRA - transcript (automated).pdf","Transcript Link")</f>
        <v>Transcript Link</v>
      </c>
      <c r="M10" s="2" t="str">
        <f>HYPERLINK("https://files.afu.se/Downloads/Transcripts/UFO%20Garage%20(Ben%20and%20Joe)/2022 09 26 - UFO Garage - UFO on a government logo_xMU15dxAcRA - transcript (automated).pdf","Transcript Link")</f>
        <v>Transcript Link</v>
      </c>
    </row>
    <row r="11" ht="21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HYPERLINK("https://files.afu.se/Downloads/Transcripts/UFO%20Garage%20(Ben%20and%20Joe)/2022 07 13 - UFO Garage - 90’s COPS, James Webb Telescope &amp; Zeta Reticulum_J-k5-8MDxtc - transcript (automated).pdf","Transcript Link")</f>
        <v>Transcript Link</v>
      </c>
      <c r="M11" s="2" t="str">
        <f>HYPERLINK("https://files.afu.se/Downloads/Transcripts/UFO%20Garage%20(Ben%20and%20Joe)/2022 07 13 - UFO Garage - 90’s COPS, James Webb Telescope &amp; Zeta Reticulum_J-k5-8MDxtc - transcript (automated).pdf","Transcript Link")</f>
        <v>Transcript Link</v>
      </c>
    </row>
    <row r="12" ht="1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HYPERLINK("https://files.afu.se/Downloads/Transcripts/UFO%20Garage%20(Ben%20and%20Joe)/2022 07 07 - UFO Garage - UFO Garage Thursday Thursday with Gary Voorhis 7-7-22_lQzi1fQtMog - transcript (automated).pdf","Transcript Link")</f>
        <v>Transcript Link</v>
      </c>
      <c r="M12" s="2" t="str">
        <f>HYPERLINK("https://files.afu.se/Downloads/Transcripts/UFO%20Garage%20(Ben%20and%20Joe)/2022 07 07 - UFO Garage - UFO Garage Thursday Thursday with Gary Voorhis 7-7-22_lQzi1fQtMog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HYPERLINK("https://files.afu.se/Downloads/Transcripts/UFO%20Garage%20(Ben%20and%20Joe)/2022 06 30 - UFO Garage - UFO Movie Review - Cosmos 2019 - LIVE_71JwW-TFSTc - transcript (automated).pdf","Transcript Link")</f>
        <v>Transcript Link</v>
      </c>
      <c r="M13" s="2" t="str">
        <f>HYPERLINK("https://files.afu.se/Downloads/Transcripts/UFO%20Garage%20(Ben%20and%20Joe)/2022 06 30 - UFO Garage - UFO Movie Review - Cosmos 2019 - LIVE_71JwW-TFSTc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HYPERLINK("https://files.afu.se/Downloads/Transcripts/UFO%20Garage%20(Ben%20and%20Joe)/2022 06 16 - UFO Garage - Jeremy Corbell on UFO Garage - What You Need to Know_F6y10z0Q44w - transcript (automated).pdf","Transcript Link")</f>
        <v>Transcript Link</v>
      </c>
      <c r="M14" s="2" t="str">
        <f>HYPERLINK("https://files.afu.se/Downloads/Transcripts/UFO%20Garage%20(Ben%20and%20Joe)/2022 06 16 - UFO Garage - Jeremy Corbell on UFO Garage - What You Need to Know_F6y10z0Q44w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HYPERLINK("https://files.afu.se/Downloads/Transcripts/UFO%20Garage%20(Ben%20and%20Joe)/2022 05 26 - UFO Garage - 509 Divine Pines - LET'S GET WEIRD_CxNQ4f1Bwyw - transcript (automated).pdf","Transcript Link")</f>
        <v>Transcript Link</v>
      </c>
      <c r="M15" s="2" t="str">
        <f>HYPERLINK("https://files.afu.se/Downloads/Transcripts/UFO%20Garage%20(Ben%20and%20Joe)/2022 05 26 - UFO Garage - 509 Divine Pines - LET'S GET WEIRD_CxNQ4f1Bwyw - transcript (automated).pdf","Transcript Link")</f>
        <v>Transcript Link</v>
      </c>
    </row>
    <row r="16" ht="150"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HYPERLINK("https://files.afu.se/Downloads/Transcripts/UFO%20Garage%20(Ben%20and%20Joe)/2022 05 19 - UFO Garage - Experiencer Therapy - Erik Schlimmer_4sDtjKDbob8 - transcript (automated).pdf","Transcript Link")</f>
        <v>Transcript Link</v>
      </c>
      <c r="M16" s="2" t="str">
        <f>HYPERLINK("https://files.afu.se/Downloads/Transcripts/UFO%20Garage%20(Ben%20and%20Joe)/2022 05 19 - UFO Garage - Experiencer Therapy - Erik Schlimmer_4sDtjKDbob8 - transcript (automated).pdf","Transcript Link")</f>
        <v>Transcript Link</v>
      </c>
    </row>
    <row r="17" ht="150"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HYPERLINK("https://files.afu.se/Downloads/Transcripts/UFO%20Garage%20(Ben%20and%20Joe)/2022 05 12 - UFO Garage - Hoodoo Tall_68zPTNERHBE - transcript (automated).pdf","Transcript Link")</f>
        <v>Transcript Link</v>
      </c>
      <c r="M17" s="2" t="str">
        <f>HYPERLINK("https://files.afu.se/Downloads/Transcripts/UFO%20Garage%20(Ben%20and%20Joe)/2022 05 12 - UFO Garage - Hoodoo Tall_68zPTNERHBE - transcript (automated).pdf","Transcript Link")</f>
        <v>Transcript Link</v>
      </c>
    </row>
    <row r="18" ht="16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HYPERLINK("https://files.afu.se/Downloads/Transcripts/UFO%20Garage%20(Ben%20and%20Joe)/2022 05 11 - UFO Garage - For Luis Montes_BFXnYu_jVTw - transcript (automated).pdf","Transcript Link")</f>
        <v>Transcript Link</v>
      </c>
      <c r="M18" s="2" t="str">
        <f>HYPERLINK("https://files.afu.se/Downloads/Transcripts/UFO%20Garage%20(Ben%20and%20Joe)/2022 05 11 - UFO Garage - For Luis Montes_BFXnYu_jVTw - transcript (automated).pdf","Transcript Link")</f>
        <v>Transcript Link</v>
      </c>
    </row>
    <row r="19" ht="15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HYPERLINK("https://files.afu.se/Downloads/Transcripts/UFO%20Garage%20(Ben%20and%20Joe)/2022 05 05 - UFO Garage - THURSTY THURSDAY_vp204-Ne-20 - transcript (automated).pdf","Transcript Link")</f>
        <v>Transcript Link</v>
      </c>
      <c r="M19" s="2" t="str">
        <f>HYPERLINK("https://files.afu.se/Downloads/Transcripts/UFO%20Garage%20(Ben%20and%20Joe)/2022 05 05 - UFO Garage - THURSTY THURSDAY_vp204-Ne-20 - transcript (automated).pdf","Transcript Link")</f>
        <v>Transcript Link</v>
      </c>
    </row>
    <row r="20" ht="150"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HYPERLINK("https://files.afu.se/Downloads/Transcripts/UFO%20Garage%20(Ben%20and%20Joe)/2022 04 30 - UFO Garage - Funky Friday_TZrSNg-IGak - transcript (automated).pdf","Transcript Link")</f>
        <v>Transcript Link</v>
      </c>
      <c r="M20" s="2" t="str">
        <f>HYPERLINK("https://files.afu.se/Downloads/Transcripts/UFO%20Garage%20(Ben%20and%20Joe)/2022 04 30 - UFO Garage - Funky Friday_TZrSNg-IGak - transcript (automated).pdf","Transcript Link")</f>
        <v>Transcript Link</v>
      </c>
    </row>
    <row r="21" ht="33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HYPERLINK("https://files.afu.se/Downloads/Transcripts/UFO%20Garage%20(Ben%20and%20Joe)/2022 04 19 - UFO Garage - Throawaylien Reddit Experiencer Interview_oGyYSISO4gg - transcript (automated).pdf","Transcript Link")</f>
        <v>Transcript Link</v>
      </c>
      <c r="M21" s="2" t="str">
        <f>HYPERLINK("https://files.afu.se/Downloads/Transcripts/UFO%20Garage%20(Ben%20and%20Joe)/2022 04 19 - UFO Garage - Throawaylien Reddit Experiencer Interview_oGyYSISO4gg - transcript (automated).pdf","Transcript Link")</f>
        <v>Transcript Link</v>
      </c>
    </row>
    <row r="22" ht="150"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HYPERLINK("https://files.afu.se/Downloads/Transcripts/UFO%20Garage%20(Ben%20and%20Joe)/2022 04 15 - UFO Garage - THURSTY THURSDAY - April 14th - UFO Garage_HRyV2jBIUUQ - transcript (automated).pdf","Transcript Link")</f>
        <v>Transcript Link</v>
      </c>
      <c r="M22" s="2" t="str">
        <f>HYPERLINK("https://files.afu.se/Downloads/Transcripts/UFO%20Garage%20(Ben%20and%20Joe)/2022 04 15 - UFO Garage - THURSTY THURSDAY - April 14th - UFO Garage_HRyV2jBIUUQ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HYPERLINK("https://files.afu.se/Downloads/Transcripts/UFO%20Garage%20(Ben%20and%20Joe)/2022 04 13 - UFO Garage - Alien History Of Earth_PtaDn2inn1o - transcript (automated).pdf","Transcript Link")</f>
        <v>Transcript Link</v>
      </c>
      <c r="M23" s="2" t="str">
        <f>HYPERLINK("https://files.afu.se/Downloads/Transcripts/UFO%20Garage%20(Ben%20and%20Joe)/2022 04 13 - UFO Garage - Alien History Of Earth_PtaDn2inn1o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HYPERLINK("https://files.afu.se/Downloads/Transcripts/UFO%20Garage%20(Ben%20and%20Joe)/2022 04 07 - UFO Garage - Let's get WEIRD - Guest - JD_sMx_ujT8L5k - transcript (automated).pdf","Transcript Link")</f>
        <v>Transcript Link</v>
      </c>
      <c r="M24" s="2" t="str">
        <f>HYPERLINK("https://files.afu.se/Downloads/Transcripts/UFO%20Garage%20(Ben%20and%20Joe)/2022 04 07 - UFO Garage - Let's get WEIRD - Guest - JD_sMx_ujT8L5k - transcript (automated).pdf","Transcript Link")</f>
        <v>Transcript Link</v>
      </c>
    </row>
    <row r="25" ht="15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HYPERLINK("https://files.afu.se/Downloads/Transcripts/UFO%20Garage%20(Ben%20and%20Joe)/2022 04 01 - UFO Garage - UFO Garage 100th Episode AMA_TcFjfbeXoSk - transcript (automated).pdf","Transcript Link")</f>
        <v>Transcript Link</v>
      </c>
      <c r="M25" s="2" t="str">
        <f>HYPERLINK("https://files.afu.se/Downloads/Transcripts/UFO%20Garage%20(Ben%20and%20Joe)/2022 04 01 - UFO Garage - UFO Garage 100th Episode AMA_TcFjfbeXoSk - transcript (automated).pdf","Transcript Link")</f>
        <v>Transcript Link</v>
      </c>
    </row>
    <row r="26" ht="409.5" spans="1:13">
      <c r="A26" s="1" t="s">
        <v>133</v>
      </c>
      <c r="B26" s="1" t="s">
        <v>13</v>
      </c>
      <c r="C26" s="4" t="s">
        <v>138</v>
      </c>
      <c r="D26" s="1" t="s">
        <v>139</v>
      </c>
      <c r="E26" s="1" t="s">
        <v>140</v>
      </c>
      <c r="F26" s="4" t="s">
        <v>17</v>
      </c>
      <c r="G26" s="1" t="s">
        <v>18</v>
      </c>
      <c r="H26" s="1" t="s">
        <v>19</v>
      </c>
      <c r="I26" s="1" t="s">
        <v>20</v>
      </c>
      <c r="J26" s="1" t="s">
        <v>141</v>
      </c>
      <c r="K26" s="1" t="s">
        <v>22</v>
      </c>
      <c r="L26" s="1" t="str">
        <f>HYPERLINK("https://files.afu.se/Downloads/Transcripts/UFO%20Garage%20(Ben%20and%20Joe)/2022 04 01 - UFO Garage - UFOs in Japan &amp; Astral Projecting with E.T - Peter Whitley_4QZOwCV7uw8 - transcript (automated).pdf","Transcript Link")</f>
        <v>Transcript Link</v>
      </c>
      <c r="M26" s="2" t="str">
        <f>HYPERLINK("https://files.afu.se/Downloads/Transcripts/UFO%20Garage%20(Ben%20and%20Joe)/2022 04 01 - UFO Garage - UFOs in Japan &amp; Astral Projecting with E.T - Peter Whitley_4QZOwCV7uw8 -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HYPERLINK("https://files.afu.se/Downloads/Transcripts/UFO%20Garage%20(Ben%20and%20Joe)/2022 03 25 - UFO Garage - Jessica Jones, in search of monsters in the the portals_fYpWGhQnN_w - transcript (automated).pdf","Transcript Link")</f>
        <v>Transcript Link</v>
      </c>
      <c r="M27" s="2" t="str">
        <f>HYPERLINK("https://files.afu.se/Downloads/Transcripts/UFO%20Garage%20(Ben%20and%20Joe)/2022 03 25 - UFO Garage - Jessica Jones, in search of monsters in the the portals_fYpWGhQnN_w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HYPERLINK("https://files.afu.se/Downloads/Transcripts/UFO%20Garage%20(Ben%20and%20Joe)/2022 03 24 - UFO Garage - Theoretical Physicist &amp; Comedian - Joe Nami_m4o8MJt_M_o - transcript (automated).pdf","Transcript Link")</f>
        <v>Transcript Link</v>
      </c>
      <c r="M28" s="2" t="str">
        <f>HYPERLINK("https://files.afu.se/Downloads/Transcripts/UFO%20Garage%20(Ben%20and%20Joe)/2022 03 24 - UFO Garage - Theoretical Physicist &amp; Comedian - Joe Nami_m4o8MJt_M_o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HYPERLINK("https://files.afu.se/Downloads/Transcripts/UFO%20Garage%20(Ben%20and%20Joe)/2022 03 23 - UFO Garage - Two Topic Tuesday - UFO Garage - El Cucuy &amp; Taylor Hike &amp; Bike_capykRgvbjo - transcript (automated).pdf","Transcript Link")</f>
        <v>Transcript Link</v>
      </c>
      <c r="M29" s="2" t="str">
        <f>HYPERLINK("https://files.afu.se/Downloads/Transcripts/UFO%20Garage%20(Ben%20and%20Joe)/2022 03 23 - UFO Garage - Two Topic Tuesday - UFO Garage - El Cucuy &amp; Taylor Hike &amp; Bike_capykRgvbjo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HYPERLINK("https://files.afu.se/Downloads/Transcripts/UFO%20Garage%20(Ben%20and%20Joe)/2022 03 19 - UFO Garage - Pricilla The Quantum Wytch_Dd7JRDPDOu8 - transcript (automated).pdf","Transcript Link")</f>
        <v>Transcript Link</v>
      </c>
      <c r="M30" s="2" t="str">
        <f>HYPERLINK("https://files.afu.se/Downloads/Transcripts/UFO%20Garage%20(Ben%20and%20Joe)/2022 03 19 - UFO Garage - Pricilla The Quantum Wytch_Dd7JRDPDOu8 -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HYPERLINK("https://files.afu.se/Downloads/Transcripts/UFO%20Garage%20(Ben%20and%20Joe)/2022 03 17 - UFO Garage - Thursty Thursday with Friends_sCfE5QmrW7g - transcript (automated).pdf","Transcript Link")</f>
        <v>Transcript Link</v>
      </c>
      <c r="M31" s="2" t="str">
        <f>HYPERLINK("https://files.afu.se/Downloads/Transcripts/UFO%20Garage%20(Ben%20and%20Joe)/2022 03 17 - UFO Garage - Thursty Thursday with Friends_sCfE5QmrW7g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HYPERLINK("https://files.afu.se/Downloads/Transcripts/UFO%20Garage%20(Ben%20and%20Joe)/2022 03 16 - UFO Garage - Two Topic Tuesday  Listener Submitted Sightings_zkR95qmhJT0 - transcript (automated).pdf","Transcript Link")</f>
        <v>Transcript Link</v>
      </c>
      <c r="M32" s="2" t="str">
        <f>HYPERLINK("https://files.afu.se/Downloads/Transcripts/UFO%20Garage%20(Ben%20and%20Joe)/2022 03 16 - UFO Garage - Two Topic Tuesday  Listener Submitted Sightings_zkR95qmhJT0 -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HYPERLINK("https://files.afu.se/Downloads/Transcripts/UFO%20Garage%20(Ben%20and%20Joe)/2022 03 10 - UFO Garage - Smiles Lewis Anomaly Archives__KwL2SOTwdo - transcript (automated).pdf","Transcript Link")</f>
        <v>Transcript Link</v>
      </c>
      <c r="M33" s="2" t="str">
        <f>HYPERLINK("https://files.afu.se/Downloads/Transcripts/UFO%20Garage%20(Ben%20and%20Joe)/2022 03 10 - UFO Garage - Smiles Lewis Anomaly Archives__KwL2SOTwdo - transcript (automated).pdf","Transcript Link")</f>
        <v>Transcript Link</v>
      </c>
    </row>
    <row r="34" ht="360"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HYPERLINK("https://files.afu.se/Downloads/Transcripts/UFO%20Garage%20(Ben%20and%20Joe)/2022 03 09 - UFO Garage - Tim Travel (Time Travel) - Two Topic Tuesday with the boys_hR9Tb7uNZRI - transcript (automated).pdf","Transcript Link")</f>
        <v>Transcript Link</v>
      </c>
      <c r="M34" s="2" t="str">
        <f>HYPERLINK("https://files.afu.se/Downloads/Transcripts/UFO%20Garage%20(Ben%20and%20Joe)/2022 03 09 - UFO Garage - Tim Travel (Time Travel) - Two Topic Tuesday with the boys_hR9Tb7uNZRI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HYPERLINK("https://files.afu.se/Downloads/Transcripts/UFO%20Garage%20(Ben%20and%20Joe)/2022 03 05 - UFO Garage - AkashiCris talks Ancient Megalithic sites with BigWily and so much more._46WdrL71c5o - transcript (automated).pdf","Transcript Link")</f>
        <v>Transcript Link</v>
      </c>
      <c r="M35" s="2" t="str">
        <f>HYPERLINK("https://files.afu.se/Downloads/Transcripts/UFO%20Garage%20(Ben%20and%20Joe)/2022 03 05 - UFO Garage - AkashiCris talks Ancient Megalithic sites with BigWily and so much more._46WdrL71c5o - transcript (automated).pdf","Transcript Link")</f>
        <v>Transcript Link</v>
      </c>
    </row>
    <row r="36" ht="360"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HYPERLINK("https://files.afu.se/Downloads/Transcripts/UFO%20Garage%20(Ben%20and%20Joe)/2022 03 03 - UFO Garage - Peculiar Spirits_DPczVtbHI_Y - transcript (automated).pdf","Transcript Link")</f>
        <v>Transcript Link</v>
      </c>
      <c r="M36" s="2" t="str">
        <f>HYPERLINK("https://files.afu.se/Downloads/Transcripts/UFO%20Garage%20(Ben%20and%20Joe)/2022 03 03 - UFO Garage - Peculiar Spirits_DPczVtbHI_Y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HYPERLINK("https://files.afu.se/Downloads/Transcripts/UFO%20Garage%20(Ben%20and%20Joe)/2022 03 01 - UFO Garage - Connor Flynn (Bigfoot Anonymous) - UFO Garage_CONW7xQ6AJw - transcript (automated).pdf","Transcript Link")</f>
        <v>Transcript Link</v>
      </c>
      <c r="M37" s="2" t="str">
        <f>HYPERLINK("https://files.afu.se/Downloads/Transcripts/UFO%20Garage%20(Ben%20and%20Joe)/2022 03 01 - UFO Garage - Connor Flynn (Bigfoot Anonymous) - UFO Garage_CONW7xQ6AJw - transcript (automated).pdf","Transcript Link")</f>
        <v>Transcript Link</v>
      </c>
    </row>
    <row r="38" ht="40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HYPERLINK("https://files.afu.se/Downloads/Transcripts/UFO%20Garage%20(Ben%20and%20Joe)/2022 02 25 - UFO Garage - Josh &amp; Artemis w  BigWilly in the Garage_80tEcx-zLBM - transcript (automated).pdf","Transcript Link")</f>
        <v>Transcript Link</v>
      </c>
      <c r="M38" s="2" t="str">
        <f>HYPERLINK("https://files.afu.se/Downloads/Transcripts/UFO%20Garage%20(Ben%20and%20Joe)/2022 02 25 - UFO Garage - Josh &amp; Artemis w  BigWilly in the Garage_80tEcx-zLBM - transcript (automated).pdf","Transcript Link")</f>
        <v>Transcript Link</v>
      </c>
    </row>
    <row r="39" ht="409.5"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HYPERLINK("https://files.afu.se/Downloads/Transcripts/UFO%20Garage%20(Ben%20and%20Joe)/2022 02 22 - UFO Garage - Lue Elizondo on UFO Garage - Two Topic Two Taco Tuesday_1EMP71LF1JE - transcript (automated).pdf","Transcript Link")</f>
        <v>Transcript Link</v>
      </c>
      <c r="M39" s="2" t="str">
        <f>HYPERLINK("https://files.afu.se/Downloads/Transcripts/UFO%20Garage%20(Ben%20and%20Joe)/2022 02 22 - UFO Garage - Lue Elizondo on UFO Garage - Two Topic Two Taco Tuesday_1EMP71LF1JE - transcript (automated).pdf","Transcript Link")</f>
        <v>Transcript Link</v>
      </c>
    </row>
    <row r="40" ht="409.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HYPERLINK("https://files.afu.se/Downloads/Transcripts/UFO%20Garage%20(Ben%20and%20Joe)/2022 02 17 - UFO Garage - Biotechnology &amp; the FUTURE - Dr. Dave Heitmann_twBMCT1TcbM - transcript (automated).pdf","Transcript Link")</f>
        <v>Transcript Link</v>
      </c>
      <c r="M40" s="2" t="str">
        <f>HYPERLINK("https://files.afu.se/Downloads/Transcripts/UFO%20Garage%20(Ben%20and%20Joe)/2022 02 17 - UFO Garage - Biotechnology &amp; the FUTURE - Dr. Dave Heitmann_twBMCT1TcbM - transcript (automated).pdf","Transcript Link")</f>
        <v>Transcript Link</v>
      </c>
    </row>
    <row r="41" ht="409.5"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HYPERLINK("https://files.afu.se/Downloads/Transcripts/UFO%20Garage%20(Ben%20and%20Joe)/2022 02 12 - UFO Garage - Red Panda Koala, Documenting the phenomenon._RlFyiTGMrT8 - transcript (automated).pdf","Transcript Link")</f>
        <v>Transcript Link</v>
      </c>
      <c r="M41" s="2" t="str">
        <f>HYPERLINK("https://files.afu.se/Downloads/Transcripts/UFO%20Garage%20(Ben%20and%20Joe)/2022 02 12 - UFO Garage - Red Panda Koala, Documenting the phenomenon._RlFyiTGMrT8 - transcript (automated).pdf","Transcript Link")</f>
        <v>Transcript Link</v>
      </c>
    </row>
    <row r="42" ht="409.5" spans="1:13">
      <c r="A42" s="1" t="s">
        <v>217</v>
      </c>
      <c r="B42" s="1" t="s">
        <v>13</v>
      </c>
      <c r="C42" s="4" t="s">
        <v>218</v>
      </c>
      <c r="D42" s="1" t="s">
        <v>219</v>
      </c>
      <c r="E42" s="1" t="s">
        <v>220</v>
      </c>
      <c r="F42" s="4" t="s">
        <v>17</v>
      </c>
      <c r="G42" s="1" t="s">
        <v>18</v>
      </c>
      <c r="H42" s="1" t="s">
        <v>19</v>
      </c>
      <c r="I42" s="1" t="s">
        <v>20</v>
      </c>
      <c r="J42" s="1" t="s">
        <v>221</v>
      </c>
      <c r="K42" s="1" t="s">
        <v>22</v>
      </c>
      <c r="L42" s="1" t="str">
        <f>HYPERLINK("https://files.afu.se/Downloads/Transcripts/UFO%20Garage%20(Ben%20and%20Joe)/2022 02 10 - UFO Garage - UFO Garage - Thursty Thursday with Friends_LhDbbCeZ7t8 - transcript (automated).pdf","Transcript Link")</f>
        <v>Transcript Link</v>
      </c>
      <c r="M42" s="2" t="str">
        <f>HYPERLINK("https://files.afu.se/Downloads/Transcripts/UFO%20Garage%20(Ben%20and%20Joe)/2022 02 10 - UFO Garage - UFO Garage - Thursty Thursday with Friends_LhDbbCeZ7t8 - transcript (automated).pdf","Transcript Link")</f>
        <v>Transcript Link</v>
      </c>
    </row>
    <row r="43" ht="409.5"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HYPERLINK("https://files.afu.se/Downloads/Transcripts/UFO%20Garage%20(Ben%20and%20Joe)/2022 02 09 - UFO Garage - TOTALLY TOPLESS TWO TOPIC TWO TACO TUESDAY  UFO Garage_YZ5tLpxDlws - transcript (automated).pdf","Transcript Link")</f>
        <v>Transcript Link</v>
      </c>
      <c r="M43" s="2" t="str">
        <f>HYPERLINK("https://files.afu.se/Downloads/Transcripts/UFO%20Garage%20(Ben%20and%20Joe)/2022 02 09 - UFO Garage - TOTALLY TOPLESS TWO TOPIC TWO TACO TUESDAY  UFO Garage_YZ5tLpxDlws - transcript (automated).pdf","Transcript Link")</f>
        <v>Transcript Link</v>
      </c>
    </row>
    <row r="44" ht="409.5"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HYPERLINK("https://files.afu.se/Downloads/Transcripts/UFO%20Garage%20(Ben%20and%20Joe)/2022 02 04 - UFO Garage - Thin Lizzie Borden &amp; Scary Gary's experiences as individual's as well as a couple.__YUWZ3QAeiQ - transcript (automated).pdf","Transcript Link")</f>
        <v>Transcript Link</v>
      </c>
      <c r="M44" s="2" t="str">
        <f>HYPERLINK("https://files.afu.se/Downloads/Transcripts/UFO%20Garage%20(Ben%20and%20Joe)/2022 02 04 - UFO Garage - Thin Lizzie Borden &amp; Scary Gary's experiences as individual's as well as a couple.__YUWZ3QAeiQ - transcript (automated).pdf","Transcript Link")</f>
        <v>Transcript Link</v>
      </c>
    </row>
    <row r="45" ht="300"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HYPERLINK("https://files.afu.se/Downloads/Transcripts/UFO%20Garage%20(Ben%20and%20Joe)/2022 02 03 - UFO Garage - Secret Space UFOs - Rise of the TR3B  Darcy Weir &amp; Jim Goodall_eEHzt-EYE4A - transcript (automated).pdf","Transcript Link")</f>
        <v>Transcript Link</v>
      </c>
      <c r="M45" s="2" t="str">
        <f>HYPERLINK("https://files.afu.se/Downloads/Transcripts/UFO%20Garage%20(Ben%20and%20Joe)/2022 02 03 - UFO Garage - Secret Space UFOs - Rise of the TR3B  Darcy Weir &amp; Jim Goodall_eEHzt-EYE4A - transcript (automated).pdf","Transcript Link")</f>
        <v>Transcript Link</v>
      </c>
    </row>
    <row r="46" ht="375"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HYPERLINK("https://files.afu.se/Downloads/Transcripts/UFO%20Garage%20(Ben%20and%20Joe)/2022 02 02 - UFO Garage - TTTTT - UFO Garage - WE'RE BACK_H2LuRDNoCOU - transcript (automated).pdf","Transcript Link")</f>
        <v>Transcript Link</v>
      </c>
      <c r="M46" s="2" t="str">
        <f>HYPERLINK("https://files.afu.se/Downloads/Transcripts/UFO%20Garage%20(Ben%20and%20Joe)/2022 02 02 - UFO Garage - TTTTT - UFO Garage - WE'RE BACK_H2LuRDNoCOU - transcript (automated).pdf","Transcript Link")</f>
        <v>Transcript Link</v>
      </c>
    </row>
    <row r="47" ht="409.5"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HYPERLINK("https://files.afu.se/Downloads/Transcripts/UFO%20Garage%20(Ben%20and%20Joe)/2022 01 29 - UFO Garage - Sev Tok on being a life time experiencer._nP-SZBYaSvI - transcript (automated).pdf","Transcript Link")</f>
        <v>Transcript Link</v>
      </c>
      <c r="M47" s="2" t="str">
        <f>HYPERLINK("https://files.afu.se/Downloads/Transcripts/UFO%20Garage%20(Ben%20and%20Joe)/2022 01 29 - UFO Garage - Sev Tok on being a life time experiencer._nP-SZBYaSvI - transcript (automated).pdf","Transcript Link")</f>
        <v>Transcript Link</v>
      </c>
    </row>
    <row r="48" ht="150" spans="1:13">
      <c r="A48" s="1" t="s">
        <v>247</v>
      </c>
      <c r="B48" s="1" t="s">
        <v>13</v>
      </c>
      <c r="C48" s="4" t="s">
        <v>248</v>
      </c>
      <c r="D48" s="1" t="s">
        <v>249</v>
      </c>
      <c r="E48" s="1" t="s">
        <v>250</v>
      </c>
      <c r="F48" s="4" t="s">
        <v>17</v>
      </c>
      <c r="G48" s="1" t="s">
        <v>18</v>
      </c>
      <c r="H48" s="1" t="s">
        <v>19</v>
      </c>
      <c r="I48" s="1" t="s">
        <v>20</v>
      </c>
      <c r="J48" s="1" t="s">
        <v>251</v>
      </c>
      <c r="K48" s="1" t="s">
        <v>22</v>
      </c>
      <c r="L48" s="1" t="str">
        <f>HYPERLINK("https://files.afu.se/Downloads/Transcripts/UFO%20Garage%20(Ben%20and%20Joe)/2022 01 26 - UFO Garage - Remote Viewing &amp; Anunnaki Symbolism - TTTTT UFO Garage_nEMNeqDzMiw - transcript (automated).pdf","Transcript Link")</f>
        <v>Transcript Link</v>
      </c>
      <c r="M48" s="2" t="str">
        <f>HYPERLINK("https://files.afu.se/Downloads/Transcripts/UFO%20Garage%20(Ben%20and%20Joe)/2022 01 26 - UFO Garage - Remote Viewing &amp; Anunnaki Symbolism - TTTTT UFO Garage_nEMNeqDzMiw - transcript (automated).pdf","Transcript Link")</f>
        <v>Transcript Link</v>
      </c>
    </row>
    <row r="49" ht="409.5" spans="1:13">
      <c r="A49" s="1" t="s">
        <v>252</v>
      </c>
      <c r="B49" s="1" t="s">
        <v>13</v>
      </c>
      <c r="C49" s="4" t="s">
        <v>253</v>
      </c>
      <c r="D49" s="1" t="s">
        <v>254</v>
      </c>
      <c r="E49" s="1" t="s">
        <v>255</v>
      </c>
      <c r="F49" s="4" t="s">
        <v>17</v>
      </c>
      <c r="G49" s="1" t="s">
        <v>18</v>
      </c>
      <c r="H49" s="1" t="s">
        <v>19</v>
      </c>
      <c r="I49" s="1" t="s">
        <v>20</v>
      </c>
      <c r="J49" s="1" t="s">
        <v>256</v>
      </c>
      <c r="K49" s="1" t="s">
        <v>22</v>
      </c>
      <c r="L49" s="1" t="str">
        <f>HYPERLINK("https://files.afu.se/Downloads/Transcripts/UFO%20Garage%20(Ben%20and%20Joe)/2022 01 21 - UFO Garage - A John Muzic Perspective on Ufology and the Phenomenon with BigWilly_hULBcvaeuQU - transcript (automated).pdf","Transcript Link")</f>
        <v>Transcript Link</v>
      </c>
      <c r="M49" s="2" t="str">
        <f>HYPERLINK("https://files.afu.se/Downloads/Transcripts/UFO%20Garage%20(Ben%20and%20Joe)/2022 01 21 - UFO Garage - A John Muzic Perspective on Ufology and the Phenomenon with BigWilly_hULBcvaeuQU - transcript (automated).pdf","Transcript Link")</f>
        <v>Transcript Link</v>
      </c>
    </row>
    <row r="50" ht="409.5" spans="1:13">
      <c r="A50" s="1" t="s">
        <v>257</v>
      </c>
      <c r="B50" s="1" t="s">
        <v>13</v>
      </c>
      <c r="C50" s="4" t="s">
        <v>258</v>
      </c>
      <c r="D50" s="1" t="s">
        <v>259</v>
      </c>
      <c r="E50" s="1" t="s">
        <v>260</v>
      </c>
      <c r="F50" s="4" t="s">
        <v>17</v>
      </c>
      <c r="G50" s="1" t="s">
        <v>18</v>
      </c>
      <c r="H50" s="1" t="s">
        <v>19</v>
      </c>
      <c r="I50" s="1" t="s">
        <v>20</v>
      </c>
      <c r="J50" s="1" t="s">
        <v>261</v>
      </c>
      <c r="K50" s="1" t="s">
        <v>22</v>
      </c>
      <c r="L50" s="1" t="str">
        <f>HYPERLINK("https://files.afu.se/Downloads/Transcripts/UFO%20Garage%20(Ben%20and%20Joe)/2022 01 20 - UFO Garage - UFO Garage - Tommy W. Contact Experiencer_qHjvstfBG18 - transcript (automated).pdf","Transcript Link")</f>
        <v>Transcript Link</v>
      </c>
      <c r="M50" s="2" t="str">
        <f>HYPERLINK("https://files.afu.se/Downloads/Transcripts/UFO%20Garage%20(Ben%20and%20Joe)/2022 01 20 - UFO Garage - UFO Garage - Tommy W. Contact Experiencer_qHjvstfBG18 - transcript (automated).pdf","Transcript Link")</f>
        <v>Transcript Link</v>
      </c>
    </row>
    <row r="51" ht="165" spans="1:13">
      <c r="A51" s="1" t="s">
        <v>262</v>
      </c>
      <c r="B51" s="1" t="s">
        <v>13</v>
      </c>
      <c r="C51" s="4" t="s">
        <v>263</v>
      </c>
      <c r="D51" s="1" t="s">
        <v>264</v>
      </c>
      <c r="E51" s="1" t="s">
        <v>265</v>
      </c>
      <c r="F51" s="4" t="s">
        <v>17</v>
      </c>
      <c r="G51" s="1" t="s">
        <v>18</v>
      </c>
      <c r="H51" s="1" t="s">
        <v>19</v>
      </c>
      <c r="I51" s="1" t="s">
        <v>20</v>
      </c>
      <c r="J51" s="1" t="s">
        <v>266</v>
      </c>
      <c r="K51" s="1" t="s">
        <v>22</v>
      </c>
      <c r="L51" s="1" t="str">
        <f>HYPERLINK("https://files.afu.se/Downloads/Transcripts/UFO%20Garage%20(Ben%20and%20Joe)/2022 01 19 - UFO Garage - Topless Tuesday - UFO Garage_03uXBnrT0Nw - transcript (automated).pdf","Transcript Link")</f>
        <v>Transcript Link</v>
      </c>
      <c r="M51" s="2" t="str">
        <f>HYPERLINK("https://files.afu.se/Downloads/Transcripts/UFO%20Garage%20(Ben%20and%20Joe)/2022 01 19 - UFO Garage - Topless Tuesday - UFO Garage_03uXBnrT0Nw - transcript (automated).pdf","Transcript Link")</f>
        <v>Transcript Link</v>
      </c>
    </row>
    <row r="52" ht="409.5" spans="1:13">
      <c r="A52" s="1" t="s">
        <v>267</v>
      </c>
      <c r="B52" s="1" t="s">
        <v>13</v>
      </c>
      <c r="C52" s="4" t="s">
        <v>268</v>
      </c>
      <c r="D52" s="1" t="s">
        <v>269</v>
      </c>
      <c r="E52" s="1" t="s">
        <v>270</v>
      </c>
      <c r="F52" s="4" t="s">
        <v>17</v>
      </c>
      <c r="G52" s="1" t="s">
        <v>18</v>
      </c>
      <c r="H52" s="1" t="s">
        <v>19</v>
      </c>
      <c r="I52" s="1" t="s">
        <v>20</v>
      </c>
      <c r="J52" s="1" t="s">
        <v>271</v>
      </c>
      <c r="K52" s="1" t="s">
        <v>22</v>
      </c>
      <c r="L52" s="1" t="str">
        <f>HYPERLINK("https://files.afu.se/Downloads/Transcripts/UFO%20Garage%20(Ben%20and%20Joe)/2022 01 15 - UFO Garage - Ron Felber, the Mojave incident._RYbQiOMutDk - transcript (automated).pdf","Transcript Link")</f>
        <v>Transcript Link</v>
      </c>
      <c r="M52" s="2" t="str">
        <f>HYPERLINK("https://files.afu.se/Downloads/Transcripts/UFO%20Garage%20(Ben%20and%20Joe)/2022 01 15 - UFO Garage - Ron Felber, the Mojave incident._RYbQiOMutDk - transcript (automated).pdf","Transcript Link")</f>
        <v>Transcript Link</v>
      </c>
    </row>
    <row r="53" ht="360" spans="1:13">
      <c r="A53" s="1" t="s">
        <v>272</v>
      </c>
      <c r="B53" s="1" t="s">
        <v>13</v>
      </c>
      <c r="C53" s="4" t="s">
        <v>273</v>
      </c>
      <c r="D53" s="1" t="s">
        <v>274</v>
      </c>
      <c r="E53" s="1" t="s">
        <v>275</v>
      </c>
      <c r="F53" s="4" t="s">
        <v>17</v>
      </c>
      <c r="G53" s="1" t="s">
        <v>18</v>
      </c>
      <c r="H53" s="1" t="s">
        <v>19</v>
      </c>
      <c r="I53" s="1" t="s">
        <v>20</v>
      </c>
      <c r="J53" s="1" t="s">
        <v>276</v>
      </c>
      <c r="K53" s="1" t="s">
        <v>22</v>
      </c>
      <c r="L53" s="1" t="str">
        <f>HYPERLINK("https://files.afu.se/Downloads/Transcripts/UFO%20Garage%20(Ben%20and%20Joe)/2022 01 14 - UFO Garage - UFO Garage Podcast - Thursty Thursday_yYswJXRr5LY - transcript (automated).pdf","Transcript Link")</f>
        <v>Transcript Link</v>
      </c>
      <c r="M53" s="2" t="str">
        <f>HYPERLINK("https://files.afu.se/Downloads/Transcripts/UFO%20Garage%20(Ben%20and%20Joe)/2022 01 14 - UFO Garage - UFO Garage Podcast - Thursty Thursday_yYswJXRr5LY - transcript (automated).pdf","Transcript Link")</f>
        <v>Transcript Link</v>
      </c>
    </row>
    <row r="54" ht="409.5" spans="1:13">
      <c r="A54" s="1" t="s">
        <v>277</v>
      </c>
      <c r="B54" s="1" t="s">
        <v>13</v>
      </c>
      <c r="C54" s="4" t="s">
        <v>278</v>
      </c>
      <c r="D54" s="1" t="s">
        <v>279</v>
      </c>
      <c r="E54" s="1" t="s">
        <v>280</v>
      </c>
      <c r="F54" s="4" t="s">
        <v>17</v>
      </c>
      <c r="G54" s="1" t="s">
        <v>18</v>
      </c>
      <c r="H54" s="1" t="s">
        <v>19</v>
      </c>
      <c r="I54" s="1" t="s">
        <v>20</v>
      </c>
      <c r="J54" s="1" t="s">
        <v>281</v>
      </c>
      <c r="K54" s="1" t="s">
        <v>22</v>
      </c>
      <c r="L54" s="1" t="str">
        <f>HYPERLINK("https://files.afu.se/Downloads/Transcripts/UFO%20Garage%20(Ben%20and%20Joe)/2022 01 12 - UFO Garage - Totally Topless Two Topic Tuesday with Jaimie &amp; Bri from That One Time I Was Abducted By Aliens_KUOHny6ptI8 - transcript (automated).pdf","Transcript Link")</f>
        <v>Transcript Link</v>
      </c>
      <c r="M54" s="2" t="str">
        <f>HYPERLINK("https://files.afu.se/Downloads/Transcripts/UFO%20Garage%20(Ben%20and%20Joe)/2022 01 12 - UFO Garage - Totally Topless Two Topic Tuesday with Jaimie &amp; Bri from That One Time I Was Abducted By Aliens_KUOHny6ptI8 - transcript (automated).pdf","Transcript Link")</f>
        <v>Transcript Link</v>
      </c>
    </row>
    <row r="55" ht="300" spans="1:13">
      <c r="A55" s="1" t="s">
        <v>282</v>
      </c>
      <c r="B55" s="1" t="s">
        <v>13</v>
      </c>
      <c r="C55" s="4" t="s">
        <v>283</v>
      </c>
      <c r="D55" s="1" t="s">
        <v>284</v>
      </c>
      <c r="E55" s="1" t="s">
        <v>285</v>
      </c>
      <c r="F55" s="4" t="s">
        <v>17</v>
      </c>
      <c r="G55" s="1" t="s">
        <v>18</v>
      </c>
      <c r="H55" s="1" t="s">
        <v>19</v>
      </c>
      <c r="I55" s="1" t="s">
        <v>20</v>
      </c>
      <c r="J55" s="1" t="s">
        <v>286</v>
      </c>
      <c r="K55" s="1" t="s">
        <v>22</v>
      </c>
      <c r="L55" s="1" t="str">
        <f>HYPERLINK("https://files.afu.se/Downloads/Transcripts/UFO%20Garage%20(Ben%20and%20Joe)/2021 12 30 - UFO Garage - UFO Garage - Joe &amp; Ben_ekPgz3u733A - transcript (automated).pdf","Transcript Link")</f>
        <v>Transcript Link</v>
      </c>
      <c r="M55" s="2" t="str">
        <f>HYPERLINK("https://files.afu.se/Downloads/Transcripts/UFO%20Garage%20(Ben%20and%20Joe)/2021 12 30 - UFO Garage - UFO Garage - Joe &amp; Ben_ekPgz3u733A - transcript (automated).pdf","Transcript Link")</f>
        <v>Transcript Link</v>
      </c>
    </row>
    <row r="56" ht="150" spans="1:13">
      <c r="A56" s="1" t="s">
        <v>287</v>
      </c>
      <c r="B56" s="1" t="s">
        <v>13</v>
      </c>
      <c r="C56" s="4" t="s">
        <v>288</v>
      </c>
      <c r="D56" s="1" t="s">
        <v>289</v>
      </c>
      <c r="E56" s="1" t="s">
        <v>290</v>
      </c>
      <c r="F56" s="4" t="s">
        <v>17</v>
      </c>
      <c r="G56" s="1" t="s">
        <v>18</v>
      </c>
      <c r="H56" s="1" t="s">
        <v>19</v>
      </c>
      <c r="I56" s="1" t="s">
        <v>20</v>
      </c>
      <c r="J56" s="1" t="s">
        <v>291</v>
      </c>
      <c r="K56" s="1" t="s">
        <v>22</v>
      </c>
      <c r="L56" s="1" t="str">
        <f>HYPERLINK("https://files.afu.se/Downloads/Transcripts/UFO%20Garage%20(Ben%20and%20Joe)/2021 12 23 - UFO Garage - Thursty Thursday with Joe, Ben &amp; BigWilly_K3aj5Kv3KaY - transcript (automated).pdf","Transcript Link")</f>
        <v>Transcript Link</v>
      </c>
      <c r="M56" s="2" t="str">
        <f>HYPERLINK("https://files.afu.se/Downloads/Transcripts/UFO%20Garage%20(Ben%20and%20Joe)/2021 12 23 - UFO Garage - Thursty Thursday with Joe, Ben &amp; BigWilly_K3aj5Kv3KaY - transcript (automated).pdf","Transcript Link")</f>
        <v>Transcript Link</v>
      </c>
    </row>
    <row r="57" ht="285" spans="1:13">
      <c r="A57" s="1" t="s">
        <v>292</v>
      </c>
      <c r="B57" s="1" t="s">
        <v>13</v>
      </c>
      <c r="C57" s="4" t="s">
        <v>293</v>
      </c>
      <c r="D57" s="1" t="s">
        <v>294</v>
      </c>
      <c r="E57" s="1" t="s">
        <v>295</v>
      </c>
      <c r="F57" s="4" t="s">
        <v>17</v>
      </c>
      <c r="G57" s="1" t="s">
        <v>18</v>
      </c>
      <c r="H57" s="1" t="s">
        <v>19</v>
      </c>
      <c r="I57" s="1" t="s">
        <v>20</v>
      </c>
      <c r="J57" s="1" t="s">
        <v>296</v>
      </c>
      <c r="K57" s="1" t="s">
        <v>22</v>
      </c>
      <c r="L57" s="1" t="str">
        <f>HYPERLINK("https://files.afu.se/Downloads/Transcripts/UFO%20Garage%20(Ben%20and%20Joe)/2021 12 10 - UFO Garage - UFO Garage Party with Willy &amp; the neighborhood_6k4q3J0h27s - transcript (automated).pdf","Transcript Link")</f>
        <v>Transcript Link</v>
      </c>
      <c r="M57" s="2" t="str">
        <f>HYPERLINK("https://files.afu.se/Downloads/Transcripts/UFO%20Garage%20(Ben%20and%20Joe)/2021 12 10 - UFO Garage - UFO Garage Party with Willy &amp; the neighborhood_6k4q3J0h27s - transcript (automated).pdf","Transcript Link")</f>
        <v>Transcript Link</v>
      </c>
    </row>
    <row r="58" ht="409.5" spans="1:13">
      <c r="A58" s="1" t="s">
        <v>297</v>
      </c>
      <c r="B58" s="1" t="s">
        <v>13</v>
      </c>
      <c r="C58" s="4" t="s">
        <v>298</v>
      </c>
      <c r="D58" s="1" t="s">
        <v>299</v>
      </c>
      <c r="E58" s="1" t="s">
        <v>300</v>
      </c>
      <c r="F58" s="4" t="s">
        <v>17</v>
      </c>
      <c r="G58" s="1" t="s">
        <v>18</v>
      </c>
      <c r="H58" s="1" t="s">
        <v>19</v>
      </c>
      <c r="I58" s="1" t="s">
        <v>20</v>
      </c>
      <c r="J58" s="1" t="s">
        <v>301</v>
      </c>
      <c r="K58" s="1" t="s">
        <v>22</v>
      </c>
      <c r="L58" s="1" t="str">
        <f>HYPERLINK("https://files.afu.se/Downloads/Transcripts/UFO%20Garage%20(Ben%20and%20Joe)/2021 12 09 - UFO Garage - Adam Ambrose - The biggest alien abduction case of all time _7dfJ1YaA0xs - transcript (automated).pdf","Transcript Link")</f>
        <v>Transcript Link</v>
      </c>
      <c r="M58" s="2" t="str">
        <f>HYPERLINK("https://files.afu.se/Downloads/Transcripts/UFO%20Garage%20(Ben%20and%20Joe)/2021 12 09 - UFO Garage - Adam Ambrose - The biggest alien abduction case of all time _7dfJ1YaA0xs - transcript (automated).pdf","Transcript Link")</f>
        <v>Transcript Link</v>
      </c>
    </row>
    <row r="59" ht="150" spans="1:13">
      <c r="A59" s="1" t="s">
        <v>302</v>
      </c>
      <c r="B59" s="1" t="s">
        <v>13</v>
      </c>
      <c r="C59" s="4" t="s">
        <v>303</v>
      </c>
      <c r="D59" s="1" t="s">
        <v>304</v>
      </c>
      <c r="E59" s="1" t="s">
        <v>305</v>
      </c>
      <c r="F59" s="4" t="s">
        <v>17</v>
      </c>
      <c r="G59" s="1" t="s">
        <v>18</v>
      </c>
      <c r="H59" s="1" t="s">
        <v>19</v>
      </c>
      <c r="I59" s="1" t="s">
        <v>20</v>
      </c>
      <c r="J59" s="1" t="s">
        <v>306</v>
      </c>
      <c r="K59" s="1" t="s">
        <v>22</v>
      </c>
      <c r="L59" s="1" t="str">
        <f>HYPERLINK("https://files.afu.se/Downloads/Transcripts/UFO%20Garage%20(Ben%20and%20Joe)/2021 12 04 - UFO Garage - UFO Garage Podcast LIVE on Stage with Terry Lovelace_cBTOMRK8EOo - transcript (automated).pdf","Transcript Link")</f>
        <v>Transcript Link</v>
      </c>
      <c r="M59" s="2" t="str">
        <f>HYPERLINK("https://files.afu.se/Downloads/Transcripts/UFO%20Garage%20(Ben%20and%20Joe)/2021 12 04 - UFO Garage - UFO Garage Podcast LIVE on Stage with Terry Lovelace_cBTOMRK8EOo - transcript (automated).pdf","Transcript Link")</f>
        <v>Transcript Link</v>
      </c>
    </row>
    <row r="60" ht="195" spans="1:13">
      <c r="A60" s="1" t="s">
        <v>307</v>
      </c>
      <c r="B60" s="1" t="s">
        <v>13</v>
      </c>
      <c r="C60" s="4" t="s">
        <v>308</v>
      </c>
      <c r="D60" s="1" t="s">
        <v>309</v>
      </c>
      <c r="E60" s="1" t="s">
        <v>310</v>
      </c>
      <c r="F60" s="4" t="s">
        <v>17</v>
      </c>
      <c r="G60" s="1" t="s">
        <v>18</v>
      </c>
      <c r="H60" s="1" t="s">
        <v>19</v>
      </c>
      <c r="I60" s="1" t="s">
        <v>20</v>
      </c>
      <c r="J60" s="1" t="s">
        <v>311</v>
      </c>
      <c r="K60" s="1" t="s">
        <v>22</v>
      </c>
      <c r="L60" s="1" t="str">
        <f>HYPERLINK("https://files.afu.se/Downloads/Transcripts/UFO%20Garage%20(Ben%20and%20Joe)/2021 12 02 - UFO Garage - Joe Molloy - Alien Interests_3SIcvcFUsXI - transcript (automated).pdf","Transcript Link")</f>
        <v>Transcript Link</v>
      </c>
      <c r="M60" s="2" t="str">
        <f>HYPERLINK("https://files.afu.se/Downloads/Transcripts/UFO%20Garage%20(Ben%20and%20Joe)/2021 12 02 - UFO Garage - Joe Molloy - Alien Interests_3SIcvcFUsXI - transcript (automated).pdf","Transcript Link")</f>
        <v>Transcript Link</v>
      </c>
    </row>
    <row r="61" ht="409.5" spans="1:13">
      <c r="A61" s="1" t="s">
        <v>312</v>
      </c>
      <c r="B61" s="1" t="s">
        <v>13</v>
      </c>
      <c r="C61" s="4" t="s">
        <v>313</v>
      </c>
      <c r="D61" s="1" t="s">
        <v>314</v>
      </c>
      <c r="E61" s="1" t="s">
        <v>315</v>
      </c>
      <c r="F61" s="4" t="s">
        <v>17</v>
      </c>
      <c r="G61" s="1" t="s">
        <v>18</v>
      </c>
      <c r="H61" s="1" t="s">
        <v>19</v>
      </c>
      <c r="I61" s="1" t="s">
        <v>20</v>
      </c>
      <c r="J61" s="1" t="s">
        <v>316</v>
      </c>
      <c r="K61" s="1" t="s">
        <v>22</v>
      </c>
      <c r="L61" s="1" t="str">
        <f>HYPERLINK("https://files.afu.se/Downloads/Transcripts/UFO%20Garage%20(Ben%20and%20Joe)/2021 11 20 - UFO Garage - Investigating the phenomenon with Preston Dennett._jUg976GiEgM - transcript (automated).pdf","Transcript Link")</f>
        <v>Transcript Link</v>
      </c>
      <c r="M61" s="2" t="str">
        <f>HYPERLINK("https://files.afu.se/Downloads/Transcripts/UFO%20Garage%20(Ben%20and%20Joe)/2021 11 20 - UFO Garage - Investigating the phenomenon with Preston Dennett._jUg976GiEgM - transcript (automated).pdf","Transcript Link")</f>
        <v>Transcript Link</v>
      </c>
    </row>
    <row r="62" ht="150" spans="1:13">
      <c r="A62" s="1" t="s">
        <v>317</v>
      </c>
      <c r="B62" s="1" t="s">
        <v>13</v>
      </c>
      <c r="C62" s="4" t="s">
        <v>318</v>
      </c>
      <c r="D62" s="1" t="s">
        <v>105</v>
      </c>
      <c r="E62" s="1" t="s">
        <v>319</v>
      </c>
      <c r="F62" s="4" t="s">
        <v>17</v>
      </c>
      <c r="G62" s="1" t="s">
        <v>18</v>
      </c>
      <c r="H62" s="1" t="s">
        <v>19</v>
      </c>
      <c r="I62" s="1" t="s">
        <v>20</v>
      </c>
      <c r="J62" s="1" t="s">
        <v>320</v>
      </c>
      <c r="K62" s="1" t="s">
        <v>22</v>
      </c>
      <c r="L62" s="1" t="str">
        <f>HYPERLINK("https://files.afu.se/Downloads/Transcripts/UFO%20Garage%20(Ben%20and%20Joe)/2021 11 19 - UFO Garage - THURSTY THURSDAY_CROZj61cbXc - transcript (automated).pdf","Transcript Link")</f>
        <v>Transcript Link</v>
      </c>
      <c r="M62" s="2" t="str">
        <f>HYPERLINK("https://files.afu.se/Downloads/Transcripts/UFO%20Garage%20(Ben%20and%20Joe)/2021 11 19 - UFO Garage - THURSTY THURSDAY_CROZj61cbXc - transcript (automated).pdf","Transcript Link")</f>
        <v>Transcript Link</v>
      </c>
    </row>
    <row r="63" ht="409.5" spans="1:13">
      <c r="A63" s="1" t="s">
        <v>321</v>
      </c>
      <c r="B63" s="1" t="s">
        <v>13</v>
      </c>
      <c r="C63" s="4" t="s">
        <v>322</v>
      </c>
      <c r="D63" s="1" t="s">
        <v>323</v>
      </c>
      <c r="E63" s="1" t="s">
        <v>324</v>
      </c>
      <c r="F63" s="4" t="s">
        <v>17</v>
      </c>
      <c r="G63" s="1" t="s">
        <v>18</v>
      </c>
      <c r="H63" s="1" t="s">
        <v>19</v>
      </c>
      <c r="I63" s="1" t="s">
        <v>20</v>
      </c>
      <c r="J63" s="1" t="s">
        <v>325</v>
      </c>
      <c r="K63" s="1" t="s">
        <v>22</v>
      </c>
      <c r="L63" s="1" t="str">
        <f>HYPERLINK("https://files.afu.se/Downloads/Transcripts/UFO%20Garage%20(Ben%20and%20Joe)/2021 11 18 - UFO Garage - UFO Garage LIVE 11 18 21_Y7Qk5tZj_f0 - transcript (automated).pdf","Transcript Link")</f>
        <v>Transcript Link</v>
      </c>
      <c r="M63" s="2" t="str">
        <f>HYPERLINK("https://files.afu.se/Downloads/Transcripts/UFO%20Garage%20(Ben%20and%20Joe)/2021 11 18 - UFO Garage - UFO Garage LIVE 11 18 21_Y7Qk5tZj_f0 - transcript (automated).pdf","Transcript Link")</f>
        <v>Transcript Link</v>
      </c>
    </row>
    <row r="64" ht="150" spans="1:13">
      <c r="A64" s="1" t="s">
        <v>326</v>
      </c>
      <c r="B64" s="1" t="s">
        <v>13</v>
      </c>
      <c r="C64" s="4" t="s">
        <v>327</v>
      </c>
      <c r="D64" s="1" t="s">
        <v>328</v>
      </c>
      <c r="E64" s="1" t="s">
        <v>329</v>
      </c>
      <c r="F64" s="4" t="s">
        <v>17</v>
      </c>
      <c r="G64" s="1" t="s">
        <v>18</v>
      </c>
      <c r="H64" s="1" t="s">
        <v>19</v>
      </c>
      <c r="I64" s="1" t="s">
        <v>20</v>
      </c>
      <c r="J64" s="1" t="s">
        <v>330</v>
      </c>
      <c r="K64" s="1" t="s">
        <v>22</v>
      </c>
      <c r="L64" s="1" t="str">
        <f>HYPERLINK("https://files.afu.se/Downloads/Transcripts/UFO%20Garage%20(Ben%20and%20Joe)/2021 11 17 - UFO Garage - Quicky With BigWilly_K7TEpyt52bk - transcript (automated).pdf","Transcript Link")</f>
        <v>Transcript Link</v>
      </c>
      <c r="M64" s="2" t="str">
        <f>HYPERLINK("https://files.afu.se/Downloads/Transcripts/UFO%20Garage%20(Ben%20and%20Joe)/2021 11 17 - UFO Garage - Quicky With BigWilly_K7TEpyt52bk - transcript (automated).pdf","Transcript Link")</f>
        <v>Transcript Link</v>
      </c>
    </row>
    <row r="65" ht="409.5" spans="1:13">
      <c r="A65" s="1" t="s">
        <v>331</v>
      </c>
      <c r="B65" s="1" t="s">
        <v>13</v>
      </c>
      <c r="C65" s="4" t="s">
        <v>332</v>
      </c>
      <c r="D65" s="1" t="s">
        <v>333</v>
      </c>
      <c r="E65" s="1" t="s">
        <v>334</v>
      </c>
      <c r="F65" s="4" t="s">
        <v>17</v>
      </c>
      <c r="G65" s="1" t="s">
        <v>18</v>
      </c>
      <c r="H65" s="1" t="s">
        <v>19</v>
      </c>
      <c r="I65" s="1" t="s">
        <v>20</v>
      </c>
      <c r="J65" s="1" t="s">
        <v>335</v>
      </c>
      <c r="K65" s="1" t="s">
        <v>22</v>
      </c>
      <c r="L65" s="1" t="str">
        <f>HYPERLINK("https://files.afu.se/Downloads/Transcripts/UFO%20Garage%20(Ben%20and%20Joe)/2021 11 13 - UFO Garage - Karlene Lenxweiler. You YOURSELF can HEAL yourself._mnKdzSF2Pes - transcript (automated).pdf","Transcript Link")</f>
        <v>Transcript Link</v>
      </c>
      <c r="M65" s="2" t="str">
        <f>HYPERLINK("https://files.afu.se/Downloads/Transcripts/UFO%20Garage%20(Ben%20and%20Joe)/2021 11 13 - UFO Garage - Karlene Lenxweiler. You YOURSELF can HEAL yourself._mnKdzSF2Pes - transcript (automated).pdf","Transcript Link")</f>
        <v>Transcript Link</v>
      </c>
    </row>
    <row r="66" ht="409.5" spans="1:13">
      <c r="A66" s="1" t="s">
        <v>336</v>
      </c>
      <c r="B66" s="1" t="s">
        <v>13</v>
      </c>
      <c r="C66" s="4" t="s">
        <v>337</v>
      </c>
      <c r="D66" s="1" t="s">
        <v>338</v>
      </c>
      <c r="E66" s="1" t="s">
        <v>339</v>
      </c>
      <c r="F66" s="4" t="s">
        <v>17</v>
      </c>
      <c r="G66" s="1" t="s">
        <v>18</v>
      </c>
      <c r="H66" s="1" t="s">
        <v>19</v>
      </c>
      <c r="I66" s="1" t="s">
        <v>20</v>
      </c>
      <c r="J66" s="1" t="s">
        <v>340</v>
      </c>
      <c r="K66" s="1" t="s">
        <v>22</v>
      </c>
      <c r="L66" s="1" t="str">
        <f>HYPERLINK("https://files.afu.se/Downloads/Transcripts/UFO%20Garage%20(Ben%20and%20Joe)/2021 11 11 - UFO Garage - Aliens, UFOs, JFK, Conspiracies, Consciousness &amp; Music - UFO Garage &amp; Jojo Bone_e-9yv_nMQOo - transcript (automated).pdf","Transcript Link")</f>
        <v>Transcript Link</v>
      </c>
      <c r="M66" s="2" t="str">
        <f>HYPERLINK("https://files.afu.se/Downloads/Transcripts/UFO%20Garage%20(Ben%20and%20Joe)/2021 11 11 - UFO Garage - Aliens, UFOs, JFK, Conspiracies, Consciousness &amp; Music - UFO Garage &amp; Jojo Bone_e-9yv_nMQOo - transcript (automated).pdf","Transcript Link")</f>
        <v>Transcript Link</v>
      </c>
    </row>
    <row r="67" ht="409.5" spans="1:13">
      <c r="A67" s="1" t="s">
        <v>341</v>
      </c>
      <c r="B67" s="1" t="s">
        <v>13</v>
      </c>
      <c r="C67" s="4" t="s">
        <v>342</v>
      </c>
      <c r="D67" s="1" t="s">
        <v>343</v>
      </c>
      <c r="E67" s="1" t="s">
        <v>344</v>
      </c>
      <c r="F67" s="4" t="s">
        <v>17</v>
      </c>
      <c r="G67" s="1" t="s">
        <v>18</v>
      </c>
      <c r="H67" s="1" t="s">
        <v>19</v>
      </c>
      <c r="I67" s="1" t="s">
        <v>20</v>
      </c>
      <c r="J67" s="1" t="s">
        <v>345</v>
      </c>
      <c r="K67" s="1" t="s">
        <v>22</v>
      </c>
      <c r="L67" s="1" t="str">
        <f>HYPERLINK("https://files.afu.se/Downloads/Transcripts/UFO%20Garage%20(Ben%20and%20Joe)/2021 11 04 - UFO Garage - The Consciousness Connection with Robert Davis Ph.D._Ox_-tU48EG4 - transcript (automated).pdf","Transcript Link")</f>
        <v>Transcript Link</v>
      </c>
      <c r="M67" s="2" t="str">
        <f>HYPERLINK("https://files.afu.se/Downloads/Transcripts/UFO%20Garage%20(Ben%20and%20Joe)/2021 11 04 - UFO Garage - The Consciousness Connection with Robert Davis Ph.D._Ox_-tU48EG4 - transcript (automated).pdf","Transcript Link")</f>
        <v>Transcript Link</v>
      </c>
    </row>
    <row r="68" ht="409.5" spans="1:13">
      <c r="A68" s="1" t="s">
        <v>346</v>
      </c>
      <c r="B68" s="1" t="s">
        <v>13</v>
      </c>
      <c r="C68" s="4" t="s">
        <v>347</v>
      </c>
      <c r="D68" s="1" t="s">
        <v>348</v>
      </c>
      <c r="E68" s="1" t="s">
        <v>349</v>
      </c>
      <c r="F68" s="4" t="s">
        <v>17</v>
      </c>
      <c r="G68" s="1" t="s">
        <v>18</v>
      </c>
      <c r="H68" s="1" t="s">
        <v>19</v>
      </c>
      <c r="I68" s="1" t="s">
        <v>20</v>
      </c>
      <c r="J68" s="1" t="s">
        <v>350</v>
      </c>
      <c r="K68" s="1" t="s">
        <v>22</v>
      </c>
      <c r="L68" s="1" t="str">
        <f>HYPERLINK("https://files.afu.se/Downloads/Transcripts/UFO%20Garage%20(Ben%20and%20Joe)/2021 10 30 - UFO Garage - Calvin Parker with BigWilly on the weekends._VL3-iPLiflI - transcript (automated).pdf","Transcript Link")</f>
        <v>Transcript Link</v>
      </c>
      <c r="M68" s="2" t="str">
        <f>HYPERLINK("https://files.afu.se/Downloads/Transcripts/UFO%20Garage%20(Ben%20and%20Joe)/2021 10 30 - UFO Garage - Calvin Parker with BigWilly on the weekends._VL3-iPLiflI - transcript (automated).pdf","Transcript Link")</f>
        <v>Transcript Link</v>
      </c>
    </row>
    <row r="69" ht="409.5" spans="1:13">
      <c r="A69" s="1" t="s">
        <v>351</v>
      </c>
      <c r="B69" s="1" t="s">
        <v>13</v>
      </c>
      <c r="C69" s="4" t="s">
        <v>352</v>
      </c>
      <c r="D69" s="1" t="s">
        <v>353</v>
      </c>
      <c r="E69" s="1" t="s">
        <v>354</v>
      </c>
      <c r="F69" s="4" t="s">
        <v>17</v>
      </c>
      <c r="G69" s="1" t="s">
        <v>18</v>
      </c>
      <c r="H69" s="1" t="s">
        <v>19</v>
      </c>
      <c r="I69" s="1" t="s">
        <v>20</v>
      </c>
      <c r="J69" s="1" t="s">
        <v>355</v>
      </c>
      <c r="K69" s="1" t="s">
        <v>22</v>
      </c>
      <c r="L69" s="1" t="str">
        <f>HYPERLINK("https://files.afu.se/Downloads/Transcripts/UFO%20Garage%20(Ben%20and%20Joe)/2021 10 28 - UFO Garage - Near Death Experiencer - Barbara Jean Lindsey_mHmLKi3wfVE - transcript (automated).pdf","Transcript Link")</f>
        <v>Transcript Link</v>
      </c>
      <c r="M69" s="2" t="str">
        <f>HYPERLINK("https://files.afu.se/Downloads/Transcripts/UFO%20Garage%20(Ben%20and%20Joe)/2021 10 28 - UFO Garage - Near Death Experiencer - Barbara Jean Lindsey_mHmLKi3wfVE - transcript (automated).pdf","Transcript Link")</f>
        <v>Transcript Link</v>
      </c>
    </row>
    <row r="70" ht="150" spans="1:13">
      <c r="A70" s="1" t="s">
        <v>351</v>
      </c>
      <c r="B70" s="1" t="s">
        <v>13</v>
      </c>
      <c r="C70" s="4" t="s">
        <v>356</v>
      </c>
      <c r="D70" s="1" t="s">
        <v>357</v>
      </c>
      <c r="E70" s="1" t="s">
        <v>358</v>
      </c>
      <c r="F70" s="4" t="s">
        <v>17</v>
      </c>
      <c r="G70" s="1" t="s">
        <v>18</v>
      </c>
      <c r="H70" s="1" t="s">
        <v>19</v>
      </c>
      <c r="I70" s="1" t="s">
        <v>20</v>
      </c>
      <c r="J70" s="1" t="s">
        <v>359</v>
      </c>
      <c r="K70" s="1" t="s">
        <v>22</v>
      </c>
      <c r="L70" s="1" t="str">
        <f>HYPERLINK("https://files.afu.se/Downloads/Transcripts/UFO%20Garage%20(Ben%20and%20Joe)/2021 10 28 - UFO Garage - After show chat about Flat Earth._M27ypCrMQmo - transcript (automated).pdf","Transcript Link")</f>
        <v>Transcript Link</v>
      </c>
      <c r="M70" s="2" t="str">
        <f>HYPERLINK("https://files.afu.se/Downloads/Transcripts/UFO%20Garage%20(Ben%20and%20Joe)/2021 10 28 - UFO Garage - After show chat about Flat Earth._M27ypCrMQmo - transcript (automated).pdf","Transcript Link")</f>
        <v>Transcript Link</v>
      </c>
    </row>
    <row r="71" ht="409.5" spans="1:13">
      <c r="A71" s="1" t="s">
        <v>351</v>
      </c>
      <c r="B71" s="1" t="s">
        <v>13</v>
      </c>
      <c r="C71" s="4" t="s">
        <v>360</v>
      </c>
      <c r="D71" s="1" t="s">
        <v>361</v>
      </c>
      <c r="E71" s="1" t="s">
        <v>362</v>
      </c>
      <c r="F71" s="4" t="s">
        <v>17</v>
      </c>
      <c r="G71" s="1" t="s">
        <v>18</v>
      </c>
      <c r="H71" s="1" t="s">
        <v>19</v>
      </c>
      <c r="I71" s="1" t="s">
        <v>20</v>
      </c>
      <c r="J71" s="1" t="s">
        <v>363</v>
      </c>
      <c r="K71" s="1" t="s">
        <v>22</v>
      </c>
      <c r="L71" s="1" t="str">
        <f>HYPERLINK("https://files.afu.se/Downloads/Transcripts/UFO%20Garage%20(Ben%20and%20Joe)/2021 10 28 - UFO Garage - Flat Earth with David Weiss_BHa91-WAQAE - transcript (automated).pdf","Transcript Link")</f>
        <v>Transcript Link</v>
      </c>
      <c r="M71" s="2" t="str">
        <f>HYPERLINK("https://files.afu.se/Downloads/Transcripts/UFO%20Garage%20(Ben%20and%20Joe)/2021 10 28 - UFO Garage - Flat Earth with David Weiss_BHa91-WAQAE - transcript (automated).pdf","Transcript Link")</f>
        <v>Transcript Link</v>
      </c>
    </row>
    <row r="72" ht="405" spans="1:13">
      <c r="A72" s="1" t="s">
        <v>364</v>
      </c>
      <c r="B72" s="1" t="s">
        <v>13</v>
      </c>
      <c r="C72" s="4" t="s">
        <v>365</v>
      </c>
      <c r="D72" s="1" t="s">
        <v>366</v>
      </c>
      <c r="E72" s="1" t="s">
        <v>367</v>
      </c>
      <c r="F72" s="4" t="s">
        <v>17</v>
      </c>
      <c r="G72" s="1" t="s">
        <v>18</v>
      </c>
      <c r="H72" s="1" t="s">
        <v>19</v>
      </c>
      <c r="I72" s="1" t="s">
        <v>20</v>
      </c>
      <c r="J72" s="1" t="s">
        <v>368</v>
      </c>
      <c r="K72" s="1" t="s">
        <v>22</v>
      </c>
      <c r="L72" s="1" t="str">
        <f>HYPERLINK("https://files.afu.se/Downloads/Transcripts/UFO%20Garage%20(Ben%20and%20Joe)/2021 10 23 - UFO Garage - BigWilly weekend's. Guest call in with ghost stories._E4vQDhUfLXk - transcript (automated).pdf","Transcript Link")</f>
        <v>Transcript Link</v>
      </c>
      <c r="M72" s="2" t="str">
        <f>HYPERLINK("https://files.afu.se/Downloads/Transcripts/UFO%20Garage%20(Ben%20and%20Joe)/2021 10 23 - UFO Garage - BigWilly weekend's. Guest call in with ghost stories._E4vQDhUfLXk - transcript (automated).pdf","Transcript Link")</f>
        <v>Transcript Link</v>
      </c>
    </row>
    <row r="73" ht="390" spans="1:13">
      <c r="A73" s="1" t="s">
        <v>369</v>
      </c>
      <c r="B73" s="1" t="s">
        <v>13</v>
      </c>
      <c r="C73" s="4" t="s">
        <v>370</v>
      </c>
      <c r="D73" s="1" t="s">
        <v>371</v>
      </c>
      <c r="E73" s="1" t="s">
        <v>372</v>
      </c>
      <c r="F73" s="4" t="s">
        <v>17</v>
      </c>
      <c r="G73" s="1" t="s">
        <v>18</v>
      </c>
      <c r="H73" s="1" t="s">
        <v>19</v>
      </c>
      <c r="I73" s="1" t="s">
        <v>20</v>
      </c>
      <c r="J73" s="1" t="s">
        <v>373</v>
      </c>
      <c r="K73" s="1" t="s">
        <v>22</v>
      </c>
      <c r="L73" s="1" t="str">
        <f>HYPERLINK("https://files.afu.se/Downloads/Transcripts/UFO%20Garage%20(Ben%20and%20Joe)/2021 10 21 - UFO Garage - Thursty Thursday with Dan Warren LIVE_7ju73kyY6ZQ - transcript (automated).pdf","Transcript Link")</f>
        <v>Transcript Link</v>
      </c>
      <c r="M73" s="2" t="str">
        <f>HYPERLINK("https://files.afu.se/Downloads/Transcripts/UFO%20Garage%20(Ben%20and%20Joe)/2021 10 21 - UFO Garage - Thursty Thursday with Dan Warren LIVE_7ju73kyY6ZQ - transcript (automated).pdf","Transcript Link")</f>
        <v>Transcript Link</v>
      </c>
    </row>
    <row r="74" ht="150" spans="1:13">
      <c r="A74" s="1" t="s">
        <v>374</v>
      </c>
      <c r="B74" s="1" t="s">
        <v>13</v>
      </c>
      <c r="C74" s="4" t="s">
        <v>375</v>
      </c>
      <c r="D74" s="1" t="s">
        <v>376</v>
      </c>
      <c r="E74" s="1" t="s">
        <v>377</v>
      </c>
      <c r="F74" s="4" t="s">
        <v>17</v>
      </c>
      <c r="G74" s="1" t="s">
        <v>18</v>
      </c>
      <c r="H74" s="1" t="s">
        <v>19</v>
      </c>
      <c r="I74" s="1" t="s">
        <v>20</v>
      </c>
      <c r="J74" s="1" t="s">
        <v>378</v>
      </c>
      <c r="K74" s="1" t="s">
        <v>22</v>
      </c>
      <c r="L74" s="1" t="str">
        <f>HYPERLINK("https://files.afu.se/Downloads/Transcripts/UFO%20Garage%20(Ben%20and%20Joe)/2021 10 18 - UFO Garage - BigWilly and Full Moons._ZbMrxRrGRHA - transcript (automated).pdf","Transcript Link")</f>
        <v>Transcript Link</v>
      </c>
      <c r="M74" s="2" t="str">
        <f>HYPERLINK("https://files.afu.se/Downloads/Transcripts/UFO%20Garage%20(Ben%20and%20Joe)/2021 10 18 - UFO Garage - BigWilly and Full Moons._ZbMrxRrGRHA - transcript (automated).pdf","Transcript Link")</f>
        <v>Transcript Link</v>
      </c>
    </row>
    <row r="75" ht="409.5" spans="1:13">
      <c r="A75" s="1" t="s">
        <v>379</v>
      </c>
      <c r="B75" s="1" t="s">
        <v>13</v>
      </c>
      <c r="C75" s="4" t="s">
        <v>380</v>
      </c>
      <c r="D75" s="1" t="s">
        <v>381</v>
      </c>
      <c r="E75" s="1" t="s">
        <v>382</v>
      </c>
      <c r="F75" s="4" t="s">
        <v>17</v>
      </c>
      <c r="G75" s="1" t="s">
        <v>18</v>
      </c>
      <c r="H75" s="1" t="s">
        <v>19</v>
      </c>
      <c r="I75" s="1" t="s">
        <v>20</v>
      </c>
      <c r="J75" s="1" t="s">
        <v>383</v>
      </c>
      <c r="K75" s="1" t="s">
        <v>22</v>
      </c>
      <c r="L75" s="1" t="str">
        <f>HYPERLINK("https://files.afu.se/Downloads/Transcripts/UFO%20Garage%20(Ben%20and%20Joe)/2021 10 16 - UFO Garage - BigWilly weekends with guest Lady Ann_QU75Xei_D-w - transcript (automated).pdf","Transcript Link")</f>
        <v>Transcript Link</v>
      </c>
      <c r="M75" s="2" t="str">
        <f>HYPERLINK("https://files.afu.se/Downloads/Transcripts/UFO%20Garage%20(Ben%20and%20Joe)/2021 10 16 - UFO Garage - BigWilly weekends with guest Lady Ann_QU75Xei_D-w - transcript (automated).pdf","Transcript Link")</f>
        <v>Transcript Link</v>
      </c>
    </row>
    <row r="76" ht="409.5" spans="1:13">
      <c r="A76" s="1" t="s">
        <v>384</v>
      </c>
      <c r="B76" s="1" t="s">
        <v>13</v>
      </c>
      <c r="C76" s="4" t="s">
        <v>385</v>
      </c>
      <c r="D76" s="1" t="s">
        <v>386</v>
      </c>
      <c r="E76" s="1" t="s">
        <v>387</v>
      </c>
      <c r="F76" s="4" t="s">
        <v>17</v>
      </c>
      <c r="G76" s="1" t="s">
        <v>18</v>
      </c>
      <c r="H76" s="1" t="s">
        <v>19</v>
      </c>
      <c r="I76" s="1" t="s">
        <v>20</v>
      </c>
      <c r="J76" s="1" t="s">
        <v>388</v>
      </c>
      <c r="K76" s="1" t="s">
        <v>22</v>
      </c>
      <c r="L76" s="1" t="str">
        <f>HYPERLINK("https://files.afu.se/Downloads/Transcripts/UFO%20Garage%20(Ben%20and%20Joe)/2021 10 14 - UFO Garage - Joshua Casey - Skeptic turned believer after experience_GAPFyFRyMjA - transcript (automated).pdf","Transcript Link")</f>
        <v>Transcript Link</v>
      </c>
      <c r="M76" s="2" t="str">
        <f>HYPERLINK("https://files.afu.se/Downloads/Transcripts/UFO%20Garage%20(Ben%20and%20Joe)/2021 10 14 - UFO Garage - Joshua Casey - Skeptic turned believer after experience_GAPFyFRyMjA - transcript (automated).pdf","Transcript Link")</f>
        <v>Transcript Link</v>
      </c>
    </row>
    <row r="77" ht="409.5" spans="1:13">
      <c r="A77" s="1" t="s">
        <v>389</v>
      </c>
      <c r="B77" s="1" t="s">
        <v>13</v>
      </c>
      <c r="C77" s="4" t="s">
        <v>390</v>
      </c>
      <c r="D77" s="1" t="s">
        <v>391</v>
      </c>
      <c r="E77" s="1" t="s">
        <v>392</v>
      </c>
      <c r="F77" s="4" t="s">
        <v>17</v>
      </c>
      <c r="G77" s="1" t="s">
        <v>18</v>
      </c>
      <c r="H77" s="1" t="s">
        <v>19</v>
      </c>
      <c r="I77" s="1" t="s">
        <v>20</v>
      </c>
      <c r="J77" s="1" t="s">
        <v>393</v>
      </c>
      <c r="K77" s="1" t="s">
        <v>22</v>
      </c>
      <c r="L77" s="1" t="str">
        <f>HYPERLINK("https://files.afu.se/Downloads/Transcripts/UFO%20Garage%20(Ben%20and%20Joe)/2021 10 09 - UFO Garage - Cristina Gomez joins BigWilly in the Van to travel the cosmos and beyond._tAp8c9pL_hw - transcript (automated).pdf","Transcript Link")</f>
        <v>Transcript Link</v>
      </c>
      <c r="M77" s="2" t="str">
        <f>HYPERLINK("https://files.afu.se/Downloads/Transcripts/UFO%20Garage%20(Ben%20and%20Joe)/2021 10 09 - UFO Garage - Cristina Gomez joins BigWilly in the Van to travel the cosmos and beyond._tAp8c9pL_hw - transcript (automated).pdf","Transcript Link")</f>
        <v>Transcript Link</v>
      </c>
    </row>
    <row r="78" ht="315" spans="1:13">
      <c r="A78" s="1" t="s">
        <v>394</v>
      </c>
      <c r="B78" s="1" t="s">
        <v>13</v>
      </c>
      <c r="C78" s="4" t="s">
        <v>395</v>
      </c>
      <c r="D78" s="1" t="s">
        <v>396</v>
      </c>
      <c r="E78" s="1" t="s">
        <v>397</v>
      </c>
      <c r="F78" s="4" t="s">
        <v>17</v>
      </c>
      <c r="G78" s="1" t="s">
        <v>18</v>
      </c>
      <c r="H78" s="1" t="s">
        <v>19</v>
      </c>
      <c r="I78" s="1" t="s">
        <v>20</v>
      </c>
      <c r="J78" s="1" t="s">
        <v>398</v>
      </c>
      <c r="K78" s="1" t="s">
        <v>22</v>
      </c>
      <c r="L78" s="1" t="str">
        <f>HYPERLINK("https://files.afu.se/Downloads/Transcripts/UFO%20Garage%20(Ben%20and%20Joe)/2021 10 07 - UFO Garage - Our guest for tonight had to cancel, we're just partying now_5ZrZQnx6Nvk - transcript (automated).pdf","Transcript Link")</f>
        <v>Transcript Link</v>
      </c>
      <c r="M78" s="2" t="str">
        <f>HYPERLINK("https://files.afu.se/Downloads/Transcripts/UFO%20Garage%20(Ben%20and%20Joe)/2021 10 07 - UFO Garage - Our guest for tonight had to cancel, we're just partying now_5ZrZQnx6Nvk - transcript (automated).pdf","Transcript Link")</f>
        <v>Transcript Link</v>
      </c>
    </row>
    <row r="79" ht="409.5" spans="1:13">
      <c r="A79" s="1" t="s">
        <v>399</v>
      </c>
      <c r="B79" s="1" t="s">
        <v>13</v>
      </c>
      <c r="C79" s="4" t="s">
        <v>400</v>
      </c>
      <c r="D79" s="1" t="s">
        <v>401</v>
      </c>
      <c r="E79" s="1" t="s">
        <v>402</v>
      </c>
      <c r="F79" s="4" t="s">
        <v>17</v>
      </c>
      <c r="G79" s="1" t="s">
        <v>18</v>
      </c>
      <c r="H79" s="1" t="s">
        <v>19</v>
      </c>
      <c r="I79" s="1" t="s">
        <v>20</v>
      </c>
      <c r="J79" s="1" t="s">
        <v>403</v>
      </c>
      <c r="K79" s="1" t="s">
        <v>22</v>
      </c>
      <c r="L79" s="1" t="str">
        <f>HYPERLINK("https://files.afu.se/Downloads/Transcripts/UFO%20Garage%20(Ben%20and%20Joe)/2021 10 02 - UFO Garage - Jess Rogge, guest on weekends with BigWilly._HXwj7TVv_Ss - transcript (automated).pdf","Transcript Link")</f>
        <v>Transcript Link</v>
      </c>
      <c r="M79" s="2" t="str">
        <f>HYPERLINK("https://files.afu.se/Downloads/Transcripts/UFO%20Garage%20(Ben%20and%20Joe)/2021 10 02 - UFO Garage - Jess Rogge, guest on weekends with BigWilly._HXwj7TVv_Ss - transcript (automated).pdf","Transcript Link")</f>
        <v>Transcript Link</v>
      </c>
    </row>
    <row r="80" ht="409.5" spans="1:13">
      <c r="A80" s="1" t="s">
        <v>404</v>
      </c>
      <c r="B80" s="1" t="s">
        <v>13</v>
      </c>
      <c r="C80" s="4" t="s">
        <v>405</v>
      </c>
      <c r="D80" s="1" t="s">
        <v>406</v>
      </c>
      <c r="E80" s="1" t="s">
        <v>407</v>
      </c>
      <c r="F80" s="4" t="s">
        <v>17</v>
      </c>
      <c r="G80" s="1" t="s">
        <v>18</v>
      </c>
      <c r="H80" s="1" t="s">
        <v>19</v>
      </c>
      <c r="I80" s="1" t="s">
        <v>20</v>
      </c>
      <c r="J80" s="1" t="s">
        <v>408</v>
      </c>
      <c r="K80" s="1" t="s">
        <v>22</v>
      </c>
      <c r="L80" s="1" t="str">
        <f>HYPERLINK("https://files.afu.se/Downloads/Transcripts/UFO%20Garage%20(Ben%20and%20Joe)/2021 09 30 - UFO Garage - LIVE  Eric Mitchell - Science &amp; Experiencers_Gih46rarhPo - transcript (automated).pdf","Transcript Link")</f>
        <v>Transcript Link</v>
      </c>
      <c r="M80" s="2" t="str">
        <f>HYPERLINK("https://files.afu.se/Downloads/Transcripts/UFO%20Garage%20(Ben%20and%20Joe)/2021 09 30 - UFO Garage - LIVE  Eric Mitchell - Science &amp; Experiencers_Gih46rarhPo - transcript (automated).pdf","Transcript Link")</f>
        <v>Transcript Link</v>
      </c>
    </row>
    <row r="81" ht="150" spans="1:13">
      <c r="A81" s="1" t="s">
        <v>409</v>
      </c>
      <c r="B81" s="1" t="s">
        <v>13</v>
      </c>
      <c r="C81" s="4" t="s">
        <v>410</v>
      </c>
      <c r="D81" s="1" t="s">
        <v>411</v>
      </c>
      <c r="E81" s="1" t="s">
        <v>412</v>
      </c>
      <c r="F81" s="4" t="s">
        <v>17</v>
      </c>
      <c r="G81" s="1" t="s">
        <v>18</v>
      </c>
      <c r="H81" s="1" t="s">
        <v>19</v>
      </c>
      <c r="I81" s="1" t="s">
        <v>20</v>
      </c>
      <c r="J81" s="1" t="s">
        <v>413</v>
      </c>
      <c r="K81" s="1" t="s">
        <v>22</v>
      </c>
      <c r="L81" s="1" t="str">
        <f>HYPERLINK("https://files.afu.se/Downloads/Transcripts/UFO%20Garage%20(Ben%20and%20Joe)/2021 09 25 - UFO Garage - BigWilly weekends with Guest Aliengirl111!_JrIsK723CsM - transcript (automated).pdf","Transcript Link")</f>
        <v>Transcript Link</v>
      </c>
      <c r="M81" s="2" t="str">
        <f>HYPERLINK("https://files.afu.se/Downloads/Transcripts/UFO%20Garage%20(Ben%20and%20Joe)/2021 09 25 - UFO Garage - BigWilly weekends with Guest Aliengirl111!_JrIsK723CsM - transcript (automated).pdf","Transcript Link")</f>
        <v>Transcript Link</v>
      </c>
    </row>
    <row r="82" ht="240" spans="1:13">
      <c r="A82" s="1" t="s">
        <v>414</v>
      </c>
      <c r="B82" s="1" t="s">
        <v>13</v>
      </c>
      <c r="C82" s="4" t="s">
        <v>415</v>
      </c>
      <c r="D82" s="1" t="s">
        <v>416</v>
      </c>
      <c r="E82" s="1" t="s">
        <v>417</v>
      </c>
      <c r="F82" s="4" t="s">
        <v>17</v>
      </c>
      <c r="G82" s="1" t="s">
        <v>18</v>
      </c>
      <c r="H82" s="1" t="s">
        <v>19</v>
      </c>
      <c r="I82" s="1" t="s">
        <v>20</v>
      </c>
      <c r="J82" s="1" t="s">
        <v>418</v>
      </c>
      <c r="K82" s="1" t="s">
        <v>22</v>
      </c>
      <c r="L82" s="1" t="str">
        <f>HYPERLINK("https://files.afu.se/Downloads/Transcripts/UFO%20Garage%20(Ben%20and%20Joe)/2021 09 18 - UFO Garage - BigWilly weekends with guest Jessica discussing CERN._ksfpDcqcJoE - transcript (automated).pdf","Transcript Link")</f>
        <v>Transcript Link</v>
      </c>
      <c r="M82" s="2" t="str">
        <f>HYPERLINK("https://files.afu.se/Downloads/Transcripts/UFO%20Garage%20(Ben%20and%20Joe)/2021 09 18 - UFO Garage - BigWilly weekends with guest Jessica discussing CERN._ksfpDcqcJoE - transcript (automated).pdf","Transcript Link")</f>
        <v>Transcript Link</v>
      </c>
    </row>
    <row r="83" ht="345" spans="1:13">
      <c r="A83" s="1" t="s">
        <v>419</v>
      </c>
      <c r="B83" s="1" t="s">
        <v>13</v>
      </c>
      <c r="C83" s="4" t="s">
        <v>420</v>
      </c>
      <c r="D83" s="1" t="s">
        <v>421</v>
      </c>
      <c r="E83" s="1" t="s">
        <v>422</v>
      </c>
      <c r="F83" s="4" t="s">
        <v>17</v>
      </c>
      <c r="G83" s="1" t="s">
        <v>18</v>
      </c>
      <c r="H83" s="1" t="s">
        <v>19</v>
      </c>
      <c r="I83" s="1" t="s">
        <v>20</v>
      </c>
      <c r="J83" s="1" t="s">
        <v>423</v>
      </c>
      <c r="K83" s="1" t="s">
        <v>22</v>
      </c>
      <c r="L83" s="1" t="str">
        <f>HYPERLINK("https://files.afu.se/Downloads/Transcripts/UFO%20Garage%20(Ben%20and%20Joe)/2021 09 16 - UFO Garage - UFO Garage LIVE - Foo_bVGZeRti0r8 - transcript (automated).pdf","Transcript Link")</f>
        <v>Transcript Link</v>
      </c>
      <c r="M83" s="2" t="str">
        <f>HYPERLINK("https://files.afu.se/Downloads/Transcripts/UFO%20Garage%20(Ben%20and%20Joe)/2021 09 16 - UFO Garage - UFO Garage LIVE - Foo_bVGZeRti0r8 - transcript (automated).pdf","Transcript Link")</f>
        <v>Transcript Link</v>
      </c>
    </row>
    <row r="84" ht="409.5" spans="1:13">
      <c r="A84" s="1" t="s">
        <v>424</v>
      </c>
      <c r="B84" s="1" t="s">
        <v>13</v>
      </c>
      <c r="C84" s="4" t="s">
        <v>425</v>
      </c>
      <c r="D84" s="1" t="s">
        <v>426</v>
      </c>
      <c r="E84" s="1" t="s">
        <v>427</v>
      </c>
      <c r="F84" s="4" t="s">
        <v>17</v>
      </c>
      <c r="G84" s="1" t="s">
        <v>18</v>
      </c>
      <c r="H84" s="1" t="s">
        <v>19</v>
      </c>
      <c r="I84" s="1" t="s">
        <v>20</v>
      </c>
      <c r="J84" s="1" t="s">
        <v>428</v>
      </c>
      <c r="K84" s="1" t="s">
        <v>22</v>
      </c>
      <c r="L84" s="1" t="str">
        <f>HYPERLINK("https://files.afu.se/Downloads/Transcripts/UFO%20Garage%20(Ben%20and%20Joe)/2021 09 09 - UFO Garage - Episode 98 - Thursty Thursday in the Garage_Q2tXwFOzPzk - transcript (automated).pdf","Transcript Link")</f>
        <v>Transcript Link</v>
      </c>
      <c r="M84" s="2" t="str">
        <f>HYPERLINK("https://files.afu.se/Downloads/Transcripts/UFO%20Garage%20(Ben%20and%20Joe)/2021 09 09 - UFO Garage - Episode 98 - Thursty Thursday in the Garage_Q2tXwFOzPzk - transcript (automated).pdf","Transcript Link")</f>
        <v>Transcript Link</v>
      </c>
    </row>
    <row r="85" ht="330" spans="1:13">
      <c r="A85" s="1" t="s">
        <v>429</v>
      </c>
      <c r="B85" s="1" t="s">
        <v>13</v>
      </c>
      <c r="C85" s="4" t="s">
        <v>430</v>
      </c>
      <c r="D85" s="1" t="s">
        <v>431</v>
      </c>
      <c r="E85" s="1" t="s">
        <v>432</v>
      </c>
      <c r="F85" s="4" t="s">
        <v>17</v>
      </c>
      <c r="G85" s="1" t="s">
        <v>18</v>
      </c>
      <c r="H85" s="1" t="s">
        <v>19</v>
      </c>
      <c r="I85" s="1" t="s">
        <v>20</v>
      </c>
      <c r="J85" s="1" t="s">
        <v>433</v>
      </c>
      <c r="K85" s="1" t="s">
        <v>22</v>
      </c>
      <c r="L85" s="1" t="str">
        <f>HYPERLINK("https://files.afu.se/Downloads/Transcripts/UFO%20Garage%20(Ben%20and%20Joe)/2021 09 02 - UFO Garage - Jacob W. - HE'S BACK - Experiencer story_D_GBC_NKUDc - transcript (automated).pdf","Transcript Link")</f>
        <v>Transcript Link</v>
      </c>
      <c r="M85" s="2" t="str">
        <f>HYPERLINK("https://files.afu.se/Downloads/Transcripts/UFO%20Garage%20(Ben%20and%20Joe)/2021 09 02 - UFO Garage - Jacob W. - HE'S BACK - Experiencer story_D_GBC_NKUDc - transcript (automated).pdf","Transcript Link")</f>
        <v>Transcript Link</v>
      </c>
    </row>
    <row r="86" ht="345" spans="1:13">
      <c r="A86" s="1" t="s">
        <v>434</v>
      </c>
      <c r="B86" s="1" t="s">
        <v>13</v>
      </c>
      <c r="C86" s="4" t="s">
        <v>435</v>
      </c>
      <c r="D86" s="1" t="s">
        <v>436</v>
      </c>
      <c r="E86" s="1" t="s">
        <v>437</v>
      </c>
      <c r="F86" s="4" t="s">
        <v>17</v>
      </c>
      <c r="G86" s="1" t="s">
        <v>18</v>
      </c>
      <c r="H86" s="1" t="s">
        <v>19</v>
      </c>
      <c r="I86" s="1" t="s">
        <v>20</v>
      </c>
      <c r="J86" s="1" t="s">
        <v>438</v>
      </c>
      <c r="K86" s="1" t="s">
        <v>22</v>
      </c>
      <c r="L86" s="1" t="str">
        <f>HYPERLINK("https://files.afu.se/Downloads/Transcripts/UFO%20Garage%20(Ben%20and%20Joe)/2021 08 26 - UFO Garage - The Universe, Metaphysics, Science &amp; Aliens_jT9xeCQWBLY - transcript (automated).pdf","Transcript Link")</f>
        <v>Transcript Link</v>
      </c>
      <c r="M86" s="2" t="str">
        <f>HYPERLINK("https://files.afu.se/Downloads/Transcripts/UFO%20Garage%20(Ben%20and%20Joe)/2021 08 26 - UFO Garage - The Universe, Metaphysics, Science &amp; Aliens_jT9xeCQWBLY - transcript (automated).pdf","Transcript Link")</f>
        <v>Transcript Link</v>
      </c>
    </row>
    <row r="87" ht="375" spans="1:13">
      <c r="A87" s="1" t="s">
        <v>439</v>
      </c>
      <c r="B87" s="1" t="s">
        <v>13</v>
      </c>
      <c r="C87" s="4" t="s">
        <v>440</v>
      </c>
      <c r="D87" s="1" t="s">
        <v>441</v>
      </c>
      <c r="E87" s="1" t="s">
        <v>442</v>
      </c>
      <c r="F87" s="4" t="s">
        <v>17</v>
      </c>
      <c r="G87" s="1" t="s">
        <v>18</v>
      </c>
      <c r="H87" s="1" t="s">
        <v>19</v>
      </c>
      <c r="I87" s="1" t="s">
        <v>20</v>
      </c>
      <c r="J87" s="1" t="s">
        <v>443</v>
      </c>
      <c r="K87" s="1" t="s">
        <v>22</v>
      </c>
      <c r="L87" s="1" t="str">
        <f>HYPERLINK("https://files.afu.se/Downloads/Transcripts/UFO%20Garage%20(Ben%20and%20Joe)/2021 08 19 - UFO Garage - Turtle &amp; UFO Garage  Music, Shamanism, Consciousness, Spiritual Entities, Mental Health and ETs_pqQ4dcDqVOA - transcript (automated).pdf","Transcript Link")</f>
        <v>Transcript Link</v>
      </c>
      <c r="M87" s="2" t="str">
        <f>HYPERLINK("https://files.afu.se/Downloads/Transcripts/UFO%20Garage%20(Ben%20and%20Joe)/2021 08 19 - UFO Garage - Turtle &amp; UFO Garage  Music, Shamanism, Consciousness, Spiritual Entities, Mental Health and ETs_pqQ4dcDqVOA - transcript (automated).pdf","Transcript Link")</f>
        <v>Transcript Link</v>
      </c>
    </row>
    <row r="88" ht="345" spans="1:13">
      <c r="A88" s="1" t="s">
        <v>444</v>
      </c>
      <c r="B88" s="1" t="s">
        <v>13</v>
      </c>
      <c r="C88" s="4" t="s">
        <v>445</v>
      </c>
      <c r="D88" s="1" t="s">
        <v>446</v>
      </c>
      <c r="E88" s="1" t="s">
        <v>447</v>
      </c>
      <c r="F88" s="4" t="s">
        <v>17</v>
      </c>
      <c r="G88" s="1" t="s">
        <v>18</v>
      </c>
      <c r="H88" s="1" t="s">
        <v>19</v>
      </c>
      <c r="I88" s="1" t="s">
        <v>20</v>
      </c>
      <c r="J88" s="1" t="s">
        <v>448</v>
      </c>
      <c r="K88" s="1" t="s">
        <v>22</v>
      </c>
      <c r="L88" s="1" t="str">
        <f>HYPERLINK("https://files.afu.se/Downloads/Transcripts/UFO%20Garage%20(Ben%20and%20Joe)/2021 08 12 - UFO Garage - Cinnamon Terry &amp; UFO Garage_hOfHc4V9H5k - transcript (automated).pdf","Transcript Link")</f>
        <v>Transcript Link</v>
      </c>
      <c r="M88" s="2" t="str">
        <f>HYPERLINK("https://files.afu.se/Downloads/Transcripts/UFO%20Garage%20(Ben%20and%20Joe)/2021 08 12 - UFO Garage - Cinnamon Terry &amp; UFO Garage_hOfHc4V9H5k - transcript (automated).pdf","Transcript Link")</f>
        <v>Transcript Link</v>
      </c>
    </row>
    <row r="89" ht="409.5" spans="1:13">
      <c r="A89" s="1" t="s">
        <v>449</v>
      </c>
      <c r="B89" s="1" t="s">
        <v>13</v>
      </c>
      <c r="C89" s="4" t="s">
        <v>450</v>
      </c>
      <c r="D89" s="1" t="s">
        <v>451</v>
      </c>
      <c r="E89" s="1" t="s">
        <v>452</v>
      </c>
      <c r="F89" s="4" t="s">
        <v>17</v>
      </c>
      <c r="G89" s="1" t="s">
        <v>18</v>
      </c>
      <c r="H89" s="1" t="s">
        <v>19</v>
      </c>
      <c r="I89" s="1" t="s">
        <v>20</v>
      </c>
      <c r="J89" s="1" t="s">
        <v>453</v>
      </c>
      <c r="K89" s="1" t="s">
        <v>22</v>
      </c>
      <c r="L89" s="1" t="str">
        <f>HYPERLINK("https://files.afu.se/Downloads/Transcripts/UFO%20Garage%20(Ben%20and%20Joe)/2021 08 05 - UFO Garage - Phinnean &amp; UFO Garage_CxrYfnsVGwI - transcript (automated).pdf","Transcript Link")</f>
        <v>Transcript Link</v>
      </c>
      <c r="M89" s="2" t="str">
        <f>HYPERLINK("https://files.afu.se/Downloads/Transcripts/UFO%20Garage%20(Ben%20and%20Joe)/2021 08 05 - UFO Garage - Phinnean &amp; UFO Garage_CxrYfnsVGwI - transcript (automated).pdf","Transcript Link")</f>
        <v>Transcript Link</v>
      </c>
    </row>
    <row r="90" ht="330" spans="1:13">
      <c r="A90" s="1" t="s">
        <v>454</v>
      </c>
      <c r="B90" s="1" t="s">
        <v>13</v>
      </c>
      <c r="C90" s="4" t="s">
        <v>455</v>
      </c>
      <c r="D90" s="1" t="s">
        <v>456</v>
      </c>
      <c r="E90" s="1" t="s">
        <v>457</v>
      </c>
      <c r="F90" s="4" t="s">
        <v>17</v>
      </c>
      <c r="G90" s="1" t="s">
        <v>18</v>
      </c>
      <c r="H90" s="1" t="s">
        <v>19</v>
      </c>
      <c r="I90" s="1" t="s">
        <v>20</v>
      </c>
      <c r="J90" s="1" t="s">
        <v>458</v>
      </c>
      <c r="K90" s="1" t="s">
        <v>22</v>
      </c>
      <c r="L90" s="1" t="str">
        <f>HYPERLINK("https://files.afu.se/Downloads/Transcripts/UFO%20Garage%20(Ben%20and%20Joe)/2021 07 29 - UFO Garage - Jacob W. &amp; UFO Garage_ML9pYpP8vc4 - transcript (automated).pdf","Transcript Link")</f>
        <v>Transcript Link</v>
      </c>
      <c r="M90" s="2" t="str">
        <f>HYPERLINK("https://files.afu.se/Downloads/Transcripts/UFO%20Garage%20(Ben%20and%20Joe)/2021 07 29 - UFO Garage - Jacob W. &amp; UFO Garage_ML9pYpP8vc4 - transcript (automated).pdf","Transcript Link")</f>
        <v>Transcript Link</v>
      </c>
    </row>
    <row r="91" ht="409.5" spans="1:13">
      <c r="A91" s="1" t="s">
        <v>459</v>
      </c>
      <c r="B91" s="1" t="s">
        <v>13</v>
      </c>
      <c r="C91" s="4" t="s">
        <v>460</v>
      </c>
      <c r="D91" s="1" t="s">
        <v>461</v>
      </c>
      <c r="E91" s="1" t="s">
        <v>462</v>
      </c>
      <c r="F91" s="4" t="s">
        <v>17</v>
      </c>
      <c r="G91" s="1" t="s">
        <v>18</v>
      </c>
      <c r="H91" s="1" t="s">
        <v>19</v>
      </c>
      <c r="I91" s="1" t="s">
        <v>20</v>
      </c>
      <c r="J91" s="1" t="s">
        <v>463</v>
      </c>
      <c r="K91" s="1" t="s">
        <v>22</v>
      </c>
      <c r="L91" s="1" t="str">
        <f>HYPERLINK("https://files.afu.se/Downloads/Transcripts/UFO%20Garage%20(Ben%20and%20Joe)/2021 07 22 - UFO Garage - That One Time I Was Abducted By Aliens &amp; UFO Garage_iluyCEGOZTw - transcript (automated).pdf","Transcript Link")</f>
        <v>Transcript Link</v>
      </c>
      <c r="M91" s="2" t="str">
        <f>HYPERLINK("https://files.afu.se/Downloads/Transcripts/UFO%20Garage%20(Ben%20and%20Joe)/2021 07 22 - UFO Garage - That One Time I Was Abducted By Aliens &amp; UFO Garage_iluyCEGOZTw - transcript (automated).pdf","Transcript Link")</f>
        <v>Transcript Link</v>
      </c>
    </row>
    <row r="92" ht="180" spans="1:13">
      <c r="A92" s="1" t="s">
        <v>464</v>
      </c>
      <c r="B92" s="1" t="s">
        <v>13</v>
      </c>
      <c r="C92" s="4" t="s">
        <v>465</v>
      </c>
      <c r="D92" s="1" t="s">
        <v>466</v>
      </c>
      <c r="E92" s="1" t="s">
        <v>467</v>
      </c>
      <c r="F92" s="4" t="s">
        <v>17</v>
      </c>
      <c r="G92" s="1" t="s">
        <v>18</v>
      </c>
      <c r="H92" s="1" t="s">
        <v>19</v>
      </c>
      <c r="I92" s="1" t="s">
        <v>20</v>
      </c>
      <c r="J92" s="1" t="s">
        <v>468</v>
      </c>
      <c r="K92" s="1" t="s">
        <v>22</v>
      </c>
      <c r="L92" s="1" t="str">
        <f>HYPERLINK("https://files.afu.se/Downloads/Transcripts/UFO%20Garage%20(Ben%20and%20Joe)/2021 07 16 - UFO Garage - Mysterious Reddit Alien Abductee - Throawaylien_w3QsRF46UWM - transcript (automated).pdf","Transcript Link")</f>
        <v>Transcript Link</v>
      </c>
      <c r="M92" s="2" t="str">
        <f>HYPERLINK("https://files.afu.se/Downloads/Transcripts/UFO%20Garage%20(Ben%20and%20Joe)/2021 07 16 - UFO Garage - Mysterious Reddit Alien Abductee - Throawaylien_w3QsRF46UWM - transcript (automated).pdf","Transcript Link")</f>
        <v>Transcript Link</v>
      </c>
    </row>
    <row r="93" ht="180" spans="1:13">
      <c r="A93" s="1" t="s">
        <v>469</v>
      </c>
      <c r="B93" s="1" t="s">
        <v>13</v>
      </c>
      <c r="C93" s="4" t="s">
        <v>470</v>
      </c>
      <c r="D93" s="1" t="s">
        <v>471</v>
      </c>
      <c r="E93" s="1" t="s">
        <v>472</v>
      </c>
      <c r="F93" s="4" t="s">
        <v>17</v>
      </c>
      <c r="G93" s="1" t="s">
        <v>18</v>
      </c>
      <c r="H93" s="1" t="s">
        <v>19</v>
      </c>
      <c r="I93" s="1" t="s">
        <v>20</v>
      </c>
      <c r="J93" s="1" t="s">
        <v>473</v>
      </c>
      <c r="K93" s="1" t="s">
        <v>22</v>
      </c>
      <c r="L93" s="1" t="str">
        <f>HYPERLINK("https://files.afu.se/Downloads/Transcripts/UFO%20Garage%20(Ben%20and%20Joe)/2021 07 08 - UFO Garage - Los Alamos Mike &amp; UFO Garage_DbAp-Yy80E0 - transcript (automated).pdf","Transcript Link")</f>
        <v>Transcript Link</v>
      </c>
      <c r="M93" s="2" t="str">
        <f>HYPERLINK("https://files.afu.se/Downloads/Transcripts/UFO%20Garage%20(Ben%20and%20Joe)/2021 07 08 - UFO Garage - Los Alamos Mike &amp; UFO Garage_DbAp-Yy80E0 - transcript (automated).pdf","Transcript Link")</f>
        <v>Transcript Link</v>
      </c>
    </row>
    <row r="94" ht="150" spans="1:13">
      <c r="A94" s="1" t="s">
        <v>474</v>
      </c>
      <c r="B94" s="1" t="s">
        <v>13</v>
      </c>
      <c r="C94" s="4" t="s">
        <v>475</v>
      </c>
      <c r="D94" s="1" t="s">
        <v>476</v>
      </c>
      <c r="E94" s="1" t="s">
        <v>477</v>
      </c>
      <c r="F94" s="4" t="s">
        <v>17</v>
      </c>
      <c r="G94" s="1" t="s">
        <v>18</v>
      </c>
      <c r="H94" s="1" t="s">
        <v>19</v>
      </c>
      <c r="I94" s="1" t="s">
        <v>20</v>
      </c>
      <c r="J94" s="1" t="s">
        <v>478</v>
      </c>
      <c r="K94" s="1" t="s">
        <v>22</v>
      </c>
      <c r="L94" s="1" t="str">
        <f>HYPERLINK("https://files.afu.se/Downloads/Transcripts/UFO%20Garage%20(Ben%20and%20Joe)/2021 07 01 - UFO Garage - UFO Garage Podcast LIVE - 7 1 21_6pl12XOxnRc - transcript (automated).pdf","Transcript Link")</f>
        <v>Transcript Link</v>
      </c>
      <c r="M94" s="2" t="str">
        <f>HYPERLINK("https://files.afu.se/Downloads/Transcripts/UFO%20Garage%20(Ben%20and%20Joe)/2021 07 01 - UFO Garage - UFO Garage Podcast LIVE - 7 1 21_6pl12XOxnRc - transcript (automated).pdf","Transcript Link")</f>
        <v>Transcript Link</v>
      </c>
    </row>
    <row r="95" ht="165" spans="1:13">
      <c r="A95" s="1" t="s">
        <v>479</v>
      </c>
      <c r="B95" s="1" t="s">
        <v>13</v>
      </c>
      <c r="C95" s="4" t="s">
        <v>480</v>
      </c>
      <c r="D95" s="1" t="s">
        <v>481</v>
      </c>
      <c r="E95" s="1" t="s">
        <v>482</v>
      </c>
      <c r="F95" s="4" t="s">
        <v>17</v>
      </c>
      <c r="G95" s="1" t="s">
        <v>18</v>
      </c>
      <c r="H95" s="1" t="s">
        <v>19</v>
      </c>
      <c r="I95" s="1" t="s">
        <v>20</v>
      </c>
      <c r="J95" s="1" t="s">
        <v>483</v>
      </c>
      <c r="K95" s="1" t="s">
        <v>22</v>
      </c>
      <c r="L95" s="1" t="str">
        <f>HYPERLINK("https://files.afu.se/Downloads/Transcripts/UFO%20Garage%20(Ben%20and%20Joe)/2021 06 24 - UFO Garage - UFO Garage LIVE_uNNEv_EaBqU - transcript (automated).pdf","Transcript Link")</f>
        <v>Transcript Link</v>
      </c>
      <c r="M95" s="2" t="str">
        <f>HYPERLINK("https://files.afu.se/Downloads/Transcripts/UFO%20Garage%20(Ben%20and%20Joe)/2021 06 24 - UFO Garage - UFO Garage LIVE_uNNEv_EaBqU - transcript (automated).pdf","Transcript Link")</f>
        <v>Transcript Link</v>
      </c>
    </row>
    <row r="96" ht="150" spans="1:13">
      <c r="A96" s="1" t="s">
        <v>484</v>
      </c>
      <c r="B96" s="1" t="s">
        <v>13</v>
      </c>
      <c r="C96" s="4" t="s">
        <v>485</v>
      </c>
      <c r="D96" s="1" t="s">
        <v>481</v>
      </c>
      <c r="E96" s="1" t="s">
        <v>486</v>
      </c>
      <c r="F96" s="4" t="s">
        <v>17</v>
      </c>
      <c r="G96" s="1" t="s">
        <v>18</v>
      </c>
      <c r="H96" s="1" t="s">
        <v>19</v>
      </c>
      <c r="I96" s="1" t="s">
        <v>20</v>
      </c>
      <c r="J96" s="1" t="s">
        <v>487</v>
      </c>
      <c r="K96" s="1" t="s">
        <v>22</v>
      </c>
      <c r="L96" s="1" t="str">
        <f>HYPERLINK("https://files.afu.se/Downloads/Transcripts/UFO%20Garage%20(Ben%20and%20Joe)/2021 06 17 - UFO Garage - UFO Garage LIVE_DQF40gpXhT0 - transcript (automated).pdf","Transcript Link")</f>
        <v>Transcript Link</v>
      </c>
      <c r="M96" s="2" t="str">
        <f>HYPERLINK("https://files.afu.se/Downloads/Transcripts/UFO%20Garage%20(Ben%20and%20Joe)/2021 06 17 - UFO Garage - UFO Garage LIVE_DQF40gpXhT0 - transcript (automated).pdf","Transcript Link")</f>
        <v>Transcript Link</v>
      </c>
    </row>
    <row r="97" ht="240" spans="1:13">
      <c r="A97" s="1" t="s">
        <v>488</v>
      </c>
      <c r="B97" s="1" t="s">
        <v>13</v>
      </c>
      <c r="C97" s="4" t="s">
        <v>489</v>
      </c>
      <c r="D97" s="1" t="s">
        <v>490</v>
      </c>
      <c r="E97" s="1" t="s">
        <v>491</v>
      </c>
      <c r="F97" s="4" t="s">
        <v>17</v>
      </c>
      <c r="G97" s="1" t="s">
        <v>18</v>
      </c>
      <c r="H97" s="1" t="s">
        <v>19</v>
      </c>
      <c r="I97" s="1" t="s">
        <v>20</v>
      </c>
      <c r="J97" s="1" t="s">
        <v>492</v>
      </c>
      <c r="K97" s="1" t="s">
        <v>22</v>
      </c>
      <c r="L97" s="1" t="str">
        <f>HYPERLINK("https://files.afu.se/Downloads/Transcripts/UFO%20Garage%20(Ben%20and%20Joe)/2021 06 10 - UFO Garage - Witches &amp; Secret Space Program with Lynn Wallington &amp; UFO Garage_fBphYP_69XU - transcript (automated).pdf","Transcript Link")</f>
        <v>Transcript Link</v>
      </c>
      <c r="M97" s="2" t="str">
        <f>HYPERLINK("https://files.afu.se/Downloads/Transcripts/UFO%20Garage%20(Ben%20and%20Joe)/2021 06 10 - UFO Garage - Witches &amp; Secret Space Program with Lynn Wallington &amp; UFO Garage_fBphYP_69XU - transcript (automated).pdf","Transcript Link")</f>
        <v>Transcript Link</v>
      </c>
    </row>
    <row r="98" ht="210" spans="1:13">
      <c r="A98" s="1" t="s">
        <v>493</v>
      </c>
      <c r="B98" s="1" t="s">
        <v>13</v>
      </c>
      <c r="C98" s="4" t="s">
        <v>494</v>
      </c>
      <c r="D98" s="1" t="s">
        <v>495</v>
      </c>
      <c r="E98" s="1" t="s">
        <v>496</v>
      </c>
      <c r="F98" s="4" t="s">
        <v>17</v>
      </c>
      <c r="G98" s="1" t="s">
        <v>18</v>
      </c>
      <c r="H98" s="1" t="s">
        <v>19</v>
      </c>
      <c r="I98" s="1" t="s">
        <v>20</v>
      </c>
      <c r="J98" s="1" t="s">
        <v>497</v>
      </c>
      <c r="K98" s="1" t="s">
        <v>22</v>
      </c>
      <c r="L98" s="1" t="str">
        <f>HYPERLINK("https://files.afu.se/Downloads/Transcripts/UFO%20Garage%20(Ben%20and%20Joe)/2021 05 27 - UFO Garage - Lue Elizondo &amp; UFO Garage Hangout_wdk3Jccix_4 - transcript (automated).pdf","Transcript Link")</f>
        <v>Transcript Link</v>
      </c>
      <c r="M98" s="2" t="str">
        <f>HYPERLINK("https://files.afu.se/Downloads/Transcripts/UFO%20Garage%20(Ben%20and%20Joe)/2021 05 27 - UFO Garage - Lue Elizondo &amp; UFO Garage Hangout_wdk3Jccix_4 - transcript (automated).pdf","Transcript Link")</f>
        <v>Transcript Link</v>
      </c>
    </row>
    <row r="99" ht="210" spans="1:13">
      <c r="A99" s="1" t="s">
        <v>498</v>
      </c>
      <c r="B99" s="1" t="s">
        <v>13</v>
      </c>
      <c r="C99" s="4" t="s">
        <v>499</v>
      </c>
      <c r="D99" s="1" t="s">
        <v>500</v>
      </c>
      <c r="E99" s="1" t="s">
        <v>501</v>
      </c>
      <c r="F99" s="4" t="s">
        <v>17</v>
      </c>
      <c r="G99" s="1" t="s">
        <v>18</v>
      </c>
      <c r="H99" s="1" t="s">
        <v>19</v>
      </c>
      <c r="I99" s="1" t="s">
        <v>20</v>
      </c>
      <c r="J99" s="1" t="s">
        <v>502</v>
      </c>
      <c r="K99" s="1" t="s">
        <v>22</v>
      </c>
      <c r="L99" s="1" t="str">
        <f>HYPERLINK("https://files.afu.se/Downloads/Transcripts/UFO%20Garage%20(Ben%20and%20Joe)/2021 05 20 - UFO Garage - Geraldine Orozco - Intuitive DNA Programming &amp; Ascension_CsIj4ylGKeQ - transcript (automated).pdf","Transcript Link")</f>
        <v>Transcript Link</v>
      </c>
      <c r="M99" s="2" t="str">
        <f>HYPERLINK("https://files.afu.se/Downloads/Transcripts/UFO%20Garage%20(Ben%20and%20Joe)/2021 05 20 - UFO Garage - Geraldine Orozco - Intuitive DNA Programming &amp; Ascension_CsIj4ylGKeQ - transcript (automated).pdf","Transcript Link")</f>
        <v>Transcript Link</v>
      </c>
    </row>
    <row r="100" ht="195" spans="1:13">
      <c r="A100" s="1" t="s">
        <v>503</v>
      </c>
      <c r="B100" s="1" t="s">
        <v>13</v>
      </c>
      <c r="C100" s="4" t="s">
        <v>504</v>
      </c>
      <c r="D100" s="1" t="s">
        <v>505</v>
      </c>
      <c r="E100" s="1" t="s">
        <v>506</v>
      </c>
      <c r="F100" s="4" t="s">
        <v>17</v>
      </c>
      <c r="G100" s="1" t="s">
        <v>18</v>
      </c>
      <c r="H100" s="1" t="s">
        <v>19</v>
      </c>
      <c r="I100" s="1" t="s">
        <v>20</v>
      </c>
      <c r="J100" s="1" t="s">
        <v>507</v>
      </c>
      <c r="K100" s="1" t="s">
        <v>22</v>
      </c>
      <c r="L100" s="1" t="str">
        <f>HYPERLINK("https://files.afu.se/Downloads/Transcripts/UFO%20Garage%20(Ben%20and%20Joe)/2021 05 13 - UFO Garage - UFO Garage Thirsty Thursday_lG8qBp-T5Ys - transcript (automated).pdf","Transcript Link")</f>
        <v>Transcript Link</v>
      </c>
      <c r="M100" s="2" t="str">
        <f>HYPERLINK("https://files.afu.se/Downloads/Transcripts/UFO%20Garage%20(Ben%20and%20Joe)/2021 05 13 - UFO Garage - UFO Garage Thirsty Thursday_lG8qBp-T5Ys - transcript (automated).pdf","Transcript Link")</f>
        <v>Transcript Link</v>
      </c>
    </row>
    <row r="101" ht="150" spans="1:13">
      <c r="A101" s="1" t="s">
        <v>508</v>
      </c>
      <c r="B101" s="1" t="s">
        <v>13</v>
      </c>
      <c r="C101" s="4" t="s">
        <v>509</v>
      </c>
      <c r="D101" s="1" t="s">
        <v>510</v>
      </c>
      <c r="E101" s="1" t="s">
        <v>511</v>
      </c>
      <c r="F101" s="4" t="s">
        <v>17</v>
      </c>
      <c r="G101" s="1" t="s">
        <v>18</v>
      </c>
      <c r="H101" s="1" t="s">
        <v>19</v>
      </c>
      <c r="I101" s="1" t="s">
        <v>20</v>
      </c>
      <c r="J101" s="1" t="s">
        <v>512</v>
      </c>
      <c r="K101" s="1" t="s">
        <v>22</v>
      </c>
      <c r="L101" s="1" t="str">
        <f>HYPERLINK("https://files.afu.se/Downloads/Transcripts/UFO%20Garage%20(Ben%20and%20Joe)/2021 05 06 - UFO Garage - Lu Jimenez on UFO Garage Podcast_udzIDChTYGw - transcript (automated).pdf","Transcript Link")</f>
        <v>Transcript Link</v>
      </c>
      <c r="M101" s="2" t="str">
        <f>HYPERLINK("https://files.afu.se/Downloads/Transcripts/UFO%20Garage%20(Ben%20and%20Joe)/2021 05 06 - UFO Garage - Lu Jimenez on UFO Garage Podcast_udzIDChTYGw - transcript (automated).pdf","Transcript Link")</f>
        <v>Transcript Link</v>
      </c>
    </row>
    <row r="102" ht="150" spans="1:13">
      <c r="A102" s="1" t="s">
        <v>513</v>
      </c>
      <c r="B102" s="1" t="s">
        <v>13</v>
      </c>
      <c r="C102" s="4" t="s">
        <v>514</v>
      </c>
      <c r="D102" s="1" t="s">
        <v>515</v>
      </c>
      <c r="E102" s="1" t="s">
        <v>516</v>
      </c>
      <c r="F102" s="4" t="s">
        <v>17</v>
      </c>
      <c r="G102" s="1" t="s">
        <v>18</v>
      </c>
      <c r="H102" s="1" t="s">
        <v>19</v>
      </c>
      <c r="I102" s="1" t="s">
        <v>20</v>
      </c>
      <c r="J102" s="1" t="s">
        <v>517</v>
      </c>
      <c r="K102" s="1" t="s">
        <v>22</v>
      </c>
      <c r="L102" s="1" t="str">
        <f>HYPERLINK("https://files.afu.se/Downloads/Transcripts/UFO%20Garage%20(Ben%20and%20Joe)/2021 04 30 - UFO Garage - Live with Chrissy &amp; Marie of Alt. Pop. Repeat._4V0fXm-kK8A - transcript (automated).pdf","Transcript Link")</f>
        <v>Transcript Link</v>
      </c>
      <c r="M102" s="2" t="str">
        <f>HYPERLINK("https://files.afu.se/Downloads/Transcripts/UFO%20Garage%20(Ben%20and%20Joe)/2021 04 30 - UFO Garage - Live with Chrissy &amp; Marie of Alt. Pop. Repeat._4V0fXm-kK8A - transcript (automated).pdf","Transcript Link")</f>
        <v>Transcript Link</v>
      </c>
    </row>
    <row r="103" ht="180" spans="1:13">
      <c r="A103" s="1" t="s">
        <v>518</v>
      </c>
      <c r="B103" s="1" t="s">
        <v>13</v>
      </c>
      <c r="C103" s="4" t="s">
        <v>519</v>
      </c>
      <c r="D103" s="1" t="s">
        <v>520</v>
      </c>
      <c r="E103" s="1" t="s">
        <v>521</v>
      </c>
      <c r="F103" s="4" t="s">
        <v>17</v>
      </c>
      <c r="G103" s="1" t="s">
        <v>18</v>
      </c>
      <c r="H103" s="1" t="s">
        <v>19</v>
      </c>
      <c r="I103" s="1" t="s">
        <v>20</v>
      </c>
      <c r="J103" s="1" t="s">
        <v>522</v>
      </c>
      <c r="K103" s="1" t="s">
        <v>22</v>
      </c>
      <c r="L103" s="1" t="str">
        <f>HYPERLINK("https://files.afu.se/Downloads/Transcripts/UFO%20Garage%20(Ben%20and%20Joe)/2021 04 22 - UFO Garage - UFO Garage Podcast LIVE with Terry Lovelace_A9-Fq0j2FOY - transcript (automated).pdf","Transcript Link")</f>
        <v>Transcript Link</v>
      </c>
      <c r="M103" s="2" t="str">
        <f>HYPERLINK("https://files.afu.se/Downloads/Transcripts/UFO%20Garage%20(Ben%20and%20Joe)/2021 04 22 - UFO Garage - UFO Garage Podcast LIVE with Terry Lovelace_A9-Fq0j2FOY - transcript (automated).pdf","Transcript Link")</f>
        <v>Transcript Link</v>
      </c>
    </row>
    <row r="104" ht="375" spans="1:13">
      <c r="A104" s="1" t="s">
        <v>523</v>
      </c>
      <c r="B104" s="1" t="s">
        <v>13</v>
      </c>
      <c r="C104" s="4" t="s">
        <v>524</v>
      </c>
      <c r="D104" s="1" t="s">
        <v>525</v>
      </c>
      <c r="E104" s="1" t="s">
        <v>526</v>
      </c>
      <c r="F104" s="4" t="s">
        <v>17</v>
      </c>
      <c r="G104" s="1" t="s">
        <v>18</v>
      </c>
      <c r="H104" s="1" t="s">
        <v>19</v>
      </c>
      <c r="I104" s="1" t="s">
        <v>20</v>
      </c>
      <c r="J104" s="1" t="s">
        <v>527</v>
      </c>
      <c r="K104" s="1" t="s">
        <v>22</v>
      </c>
      <c r="L104" s="1" t="str">
        <f>HYPERLINK("https://files.afu.se/Downloads/Transcripts/UFO%20Garage%20(Ben%20and%20Joe)/2019 09 10 - UFO Garage - UFO Garage Podcast Episode 16 - Pre-Columbian Golden Flyers with Mary Castro 10and3_TF5IUzKk5Rk - transcript (automated).pdf","Transcript Link")</f>
        <v>Transcript Link</v>
      </c>
      <c r="M104" s="2" t="str">
        <f>HYPERLINK("https://files.afu.se/Downloads/Transcripts/UFO%20Garage%20(Ben%20and%20Joe)/2019 09 10 - UFO Garage - UFO Garage Podcast Episode 16 - Pre-Columbian Golden Flyers with Mary Castro 10and3_TF5IUzKk5Rk - transcript (automated).pdf","Transcript Link")</f>
        <v>Transcript Link</v>
      </c>
    </row>
    <row r="105" ht="390" spans="1:13">
      <c r="A105" s="1" t="s">
        <v>528</v>
      </c>
      <c r="B105" s="1" t="s">
        <v>13</v>
      </c>
      <c r="C105" s="4" t="s">
        <v>529</v>
      </c>
      <c r="D105" s="1" t="s">
        <v>530</v>
      </c>
      <c r="E105" s="1" t="s">
        <v>531</v>
      </c>
      <c r="F105" s="4" t="s">
        <v>17</v>
      </c>
      <c r="G105" s="1" t="s">
        <v>18</v>
      </c>
      <c r="H105" s="1" t="s">
        <v>19</v>
      </c>
      <c r="I105" s="1" t="s">
        <v>20</v>
      </c>
      <c r="J105" s="1" t="s">
        <v>532</v>
      </c>
      <c r="K105" s="1" t="s">
        <v>22</v>
      </c>
      <c r="L105" s="1" t="str">
        <f>HYPERLINK("https://files.afu.se/Downloads/Transcripts/UFO%20Garage%20(Ben%20and%20Joe)/2019 09 06 - UFO Garage - UFO Garage Episode 15 - Trip to Sedona &amp; UFO Congress, Poenix Arizona 2019_dQq00NJpn2k - transcript (automated).pdf","Transcript Link")</f>
        <v>Transcript Link</v>
      </c>
      <c r="M105" s="2" t="str">
        <f>HYPERLINK("https://files.afu.se/Downloads/Transcripts/UFO%20Garage%20(Ben%20and%20Joe)/2019 09 06 - UFO Garage - UFO Garage Episode 15 - Trip to Sedona &amp; UFO Congress, Poenix Arizona 2019_dQq00NJpn2k - transcript (automated).pdf","Transcript Link")</f>
        <v>Transcript Link</v>
      </c>
    </row>
    <row r="106" ht="405" spans="1:13">
      <c r="A106" s="1" t="s">
        <v>533</v>
      </c>
      <c r="B106" s="1" t="s">
        <v>13</v>
      </c>
      <c r="C106" s="4" t="s">
        <v>534</v>
      </c>
      <c r="D106" s="1" t="s">
        <v>535</v>
      </c>
      <c r="E106" s="1" t="s">
        <v>536</v>
      </c>
      <c r="F106" s="4" t="s">
        <v>17</v>
      </c>
      <c r="G106" s="1" t="s">
        <v>18</v>
      </c>
      <c r="H106" s="1" t="s">
        <v>19</v>
      </c>
      <c r="I106" s="1" t="s">
        <v>20</v>
      </c>
      <c r="J106" s="1" t="s">
        <v>537</v>
      </c>
      <c r="K106" s="1" t="s">
        <v>22</v>
      </c>
      <c r="L106" s="1" t="str">
        <f>HYPERLINK("https://files.afu.se/Downloads/Transcripts/UFO%20Garage%20(Ben%20and%20Joe)/2019 08 31 - UFO Garage - UFO Garage Episode 14 - Corey Goode Part 2, Slinky Hats and Nano-cinematics_JMmbgQbSbWk - transcript (automated).pdf","Transcript Link")</f>
        <v>Transcript Link</v>
      </c>
      <c r="M106" s="2" t="str">
        <f>HYPERLINK("https://files.afu.se/Downloads/Transcripts/UFO%20Garage%20(Ben%20and%20Joe)/2019 08 31 - UFO Garage - UFO Garage Episode 14 - Corey Goode Part 2, Slinky Hats and Nano-cinematics_JMmbgQbSbWk - transcript (automated).pdf","Transcript Link")</f>
        <v>Transcript Link</v>
      </c>
    </row>
    <row r="107" ht="409.5" spans="1:13">
      <c r="A107" s="1" t="s">
        <v>538</v>
      </c>
      <c r="B107" s="1" t="s">
        <v>13</v>
      </c>
      <c r="C107" s="4" t="s">
        <v>539</v>
      </c>
      <c r="D107" s="1" t="s">
        <v>540</v>
      </c>
      <c r="E107" s="1" t="s">
        <v>541</v>
      </c>
      <c r="F107" s="4" t="s">
        <v>17</v>
      </c>
      <c r="G107" s="1" t="s">
        <v>18</v>
      </c>
      <c r="H107" s="1" t="s">
        <v>19</v>
      </c>
      <c r="I107" s="1" t="s">
        <v>20</v>
      </c>
      <c r="J107" s="1" t="s">
        <v>542</v>
      </c>
      <c r="K107" s="1" t="s">
        <v>22</v>
      </c>
      <c r="L107" s="1" t="str">
        <f>HYPERLINK("https://files.afu.se/Downloads/Transcripts/UFO%20Garage%20(Ben%20and%20Joe)/2019 08 30 - UFO Garage - UFO Garage Podcast Episode 13 - Stephenville UFO Sighting, Corey Goode Part 1_MeAD5Jgkc3A - transcript (automated).pdf","Transcript Link")</f>
        <v>Transcript Link</v>
      </c>
      <c r="M107" s="2" t="str">
        <f>HYPERLINK("https://files.afu.se/Downloads/Transcripts/UFO%20Garage%20(Ben%20and%20Joe)/2019 08 30 - UFO Garage - UFO Garage Podcast Episode 13 - Stephenville UFO Sighting, Corey Goode Part 1_MeAD5Jgkc3A - transcript (automated).pdf","Transcript Link")</f>
        <v>Transcript Link</v>
      </c>
    </row>
    <row r="108" ht="360" spans="1:13">
      <c r="A108" s="1" t="s">
        <v>543</v>
      </c>
      <c r="B108" s="1" t="s">
        <v>13</v>
      </c>
      <c r="C108" s="4" t="s">
        <v>544</v>
      </c>
      <c r="D108" s="1" t="s">
        <v>545</v>
      </c>
      <c r="E108" s="1" t="s">
        <v>546</v>
      </c>
      <c r="F108" s="4" t="s">
        <v>17</v>
      </c>
      <c r="G108" s="1" t="s">
        <v>18</v>
      </c>
      <c r="H108" s="1" t="s">
        <v>19</v>
      </c>
      <c r="I108" s="1" t="s">
        <v>20</v>
      </c>
      <c r="J108" s="1" t="s">
        <v>547</v>
      </c>
      <c r="K108" s="1" t="s">
        <v>22</v>
      </c>
      <c r="L108" s="1" t="str">
        <f>HYPERLINK("https://files.afu.se/Downloads/Transcripts/UFO%20Garage%20(Ben%20and%20Joe)/2019 08 16 - UFO Garage - UFO Garage Podcast Episode 12 - Pascagoula, Lunchables and the Cabal_mgDOKQp27yc - transcript (automated).pdf","Transcript Link")</f>
        <v>Transcript Link</v>
      </c>
      <c r="M108" s="2" t="str">
        <f>HYPERLINK("https://files.afu.se/Downloads/Transcripts/UFO%20Garage%20(Ben%20and%20Joe)/2019 08 16 - UFO Garage - UFO Garage Podcast Episode 12 - Pascagoula, Lunchables and the Cabal_mgDOKQp27yc - transcript (automated).pdf","Transcript Link")</f>
        <v>Transcript Link</v>
      </c>
    </row>
    <row r="109" ht="345" spans="1:13">
      <c r="A109" s="1" t="s">
        <v>543</v>
      </c>
      <c r="B109" s="1" t="s">
        <v>13</v>
      </c>
      <c r="C109" s="4" t="s">
        <v>548</v>
      </c>
      <c r="D109" s="1" t="s">
        <v>549</v>
      </c>
      <c r="E109" s="1" t="s">
        <v>550</v>
      </c>
      <c r="F109" s="4" t="s">
        <v>17</v>
      </c>
      <c r="G109" s="1" t="s">
        <v>18</v>
      </c>
      <c r="H109" s="1" t="s">
        <v>19</v>
      </c>
      <c r="I109" s="1" t="s">
        <v>20</v>
      </c>
      <c r="J109" s="1" t="s">
        <v>551</v>
      </c>
      <c r="K109" s="1" t="s">
        <v>22</v>
      </c>
      <c r="L109" s="1" t="str">
        <f>HYPERLINK("https://files.afu.se/Downloads/Transcripts/UFO%20Garage%20(Ben%20and%20Joe)/2019 08 16 - UFO Garage - UFO Garage Podcast Episode 11 - Betty and Barney Hill Abduction Story_fKm0ZeN0-sI - transcript (automated).pdf","Transcript Link")</f>
        <v>Transcript Link</v>
      </c>
      <c r="M109" s="2" t="str">
        <f>HYPERLINK("https://files.afu.se/Downloads/Transcripts/UFO%20Garage%20(Ben%20and%20Joe)/2019 08 16 - UFO Garage - UFO Garage Podcast Episode 11 - Betty and Barney Hill Abduction Story_fKm0ZeN0-sI - transcript (automated).pdf","Transcript Link")</f>
        <v>Transcript Link</v>
      </c>
    </row>
    <row r="110" ht="345" spans="1:13">
      <c r="A110" s="1" t="s">
        <v>552</v>
      </c>
      <c r="B110" s="1" t="s">
        <v>13</v>
      </c>
      <c r="C110" s="4" t="s">
        <v>553</v>
      </c>
      <c r="D110" s="1" t="s">
        <v>554</v>
      </c>
      <c r="E110" s="1" t="s">
        <v>555</v>
      </c>
      <c r="F110" s="4" t="s">
        <v>17</v>
      </c>
      <c r="G110" s="1" t="s">
        <v>18</v>
      </c>
      <c r="H110" s="1" t="s">
        <v>19</v>
      </c>
      <c r="I110" s="1" t="s">
        <v>20</v>
      </c>
      <c r="J110" s="1" t="s">
        <v>556</v>
      </c>
      <c r="K110" s="1" t="s">
        <v>22</v>
      </c>
      <c r="L110" s="1" t="str">
        <f>HYPERLINK("https://files.afu.se/Downloads/Transcripts/UFO%20Garage%20(Ben%20and%20Joe)/2019 08 15 - UFO Garage - UFO Garage Podcast Episode 10 - Structures on the moon, pleiadians and a pizza mustache._J-mHqBxT-Lc - transcript (automated).pdf","Transcript Link")</f>
        <v>Transcript Link</v>
      </c>
      <c r="M110" s="2" t="str">
        <f>HYPERLINK("https://files.afu.se/Downloads/Transcripts/UFO%20Garage%20(Ben%20and%20Joe)/2019 08 15 - UFO Garage - UFO Garage Podcast Episode 10 - Structures on the moon, pleiadians and a pizza mustache._J-mHqBxT-Lc - transcript (automated).pdf","Transcript Link")</f>
        <v>Transcript Link</v>
      </c>
    </row>
    <row r="111" ht="390" spans="1:13">
      <c r="A111" s="1" t="s">
        <v>557</v>
      </c>
      <c r="B111" s="1" t="s">
        <v>13</v>
      </c>
      <c r="C111" s="4" t="s">
        <v>558</v>
      </c>
      <c r="D111" s="1" t="s">
        <v>559</v>
      </c>
      <c r="E111" s="1" t="s">
        <v>560</v>
      </c>
      <c r="F111" s="4" t="s">
        <v>17</v>
      </c>
      <c r="G111" s="1" t="s">
        <v>18</v>
      </c>
      <c r="H111" s="1" t="s">
        <v>19</v>
      </c>
      <c r="I111" s="1" t="s">
        <v>20</v>
      </c>
      <c r="J111" s="1" t="s">
        <v>561</v>
      </c>
      <c r="K111" s="1" t="s">
        <v>22</v>
      </c>
      <c r="L111" s="1" t="str">
        <f>HYPERLINK("https://files.afu.se/Downloads/Transcripts/UFO%20Garage%20(Ben%20and%20Joe)/2019 08 10 - UFO Garage - UFO Garage Podcast Episode 9 - GUEST Chris Dock_TCJ4GaHUd-s - transcript (automated).pdf","Transcript Link")</f>
        <v>Transcript Link</v>
      </c>
      <c r="M111" s="2" t="str">
        <f>HYPERLINK("https://files.afu.se/Downloads/Transcripts/UFO%20Garage%20(Ben%20and%20Joe)/2019 08 10 - UFO Garage - UFO Garage Podcast Episode 9 - GUEST Chris Dock_TCJ4GaHUd-s - transcript (automated).pdf","Transcript Link")</f>
        <v>Transcript Link</v>
      </c>
    </row>
    <row r="112" ht="405" spans="1:13">
      <c r="A112" s="1" t="s">
        <v>557</v>
      </c>
      <c r="B112" s="1" t="s">
        <v>13</v>
      </c>
      <c r="C112" s="4" t="s">
        <v>562</v>
      </c>
      <c r="D112" s="1" t="s">
        <v>563</v>
      </c>
      <c r="E112" s="1" t="s">
        <v>564</v>
      </c>
      <c r="F112" s="4" t="s">
        <v>17</v>
      </c>
      <c r="G112" s="1" t="s">
        <v>18</v>
      </c>
      <c r="H112" s="1" t="s">
        <v>19</v>
      </c>
      <c r="I112" s="1" t="s">
        <v>20</v>
      </c>
      <c r="J112" s="1" t="s">
        <v>565</v>
      </c>
      <c r="K112" s="1" t="s">
        <v>22</v>
      </c>
      <c r="L112" s="1" t="str">
        <f>HYPERLINK("https://files.afu.se/Downloads/Transcripts/UFO%20Garage%20(Ben%20and%20Joe)/2019 08 10 - UFO Garage - UFO Garage Podcast Episode 8 - Hollow Earth, CE-5 and missing 411_Tq_Z8YP8k2c - transcript (automated).pdf","Transcript Link")</f>
        <v>Transcript Link</v>
      </c>
      <c r="M112" s="2" t="str">
        <f>HYPERLINK("https://files.afu.se/Downloads/Transcripts/UFO%20Garage%20(Ben%20and%20Joe)/2019 08 10 - UFO Garage - UFO Garage Podcast Episode 8 - Hollow Earth, CE-5 and missing 411_Tq_Z8YP8k2c - transcript (automated).pdf","Transcript Link")</f>
        <v>Transcript Link</v>
      </c>
    </row>
    <row r="113" ht="345" spans="1:13">
      <c r="A113" s="1" t="s">
        <v>557</v>
      </c>
      <c r="B113" s="1" t="s">
        <v>13</v>
      </c>
      <c r="C113" s="4" t="s">
        <v>566</v>
      </c>
      <c r="D113" s="1" t="s">
        <v>567</v>
      </c>
      <c r="E113" s="1" t="s">
        <v>568</v>
      </c>
      <c r="F113" s="4" t="s">
        <v>17</v>
      </c>
      <c r="G113" s="1" t="s">
        <v>18</v>
      </c>
      <c r="H113" s="1" t="s">
        <v>19</v>
      </c>
      <c r="I113" s="1" t="s">
        <v>20</v>
      </c>
      <c r="J113" s="1" t="s">
        <v>569</v>
      </c>
      <c r="K113" s="1" t="s">
        <v>22</v>
      </c>
      <c r="L113" s="1" t="str">
        <f>HYPERLINK("https://files.afu.se/Downloads/Transcripts/UFO%20Garage%20(Ben%20and%20Joe)/2019 08 10 - UFO Garage - UFO Garage Podcast Episode 7 - Alien Evolution, Dimensions and Hotdogs_U2l2DAQzTgQ - transcript (automated).pdf","Transcript Link")</f>
        <v>Transcript Link</v>
      </c>
      <c r="M113" s="2" t="str">
        <f>HYPERLINK("https://files.afu.se/Downloads/Transcripts/UFO%20Garage%20(Ben%20and%20Joe)/2019 08 10 - UFO Garage - UFO Garage Podcast Episode 7 - Alien Evolution, Dimensions and Hotdogs_U2l2DAQzTgQ - transcript (automated).pdf","Transcript Link")</f>
        <v>Transcript Link</v>
      </c>
    </row>
    <row r="114" ht="345" spans="1:13">
      <c r="A114" s="1" t="s">
        <v>570</v>
      </c>
      <c r="B114" s="1" t="s">
        <v>13</v>
      </c>
      <c r="C114" s="4" t="s">
        <v>571</v>
      </c>
      <c r="D114" s="1" t="s">
        <v>572</v>
      </c>
      <c r="E114" s="1" t="s">
        <v>573</v>
      </c>
      <c r="F114" s="4" t="s">
        <v>17</v>
      </c>
      <c r="G114" s="1" t="s">
        <v>18</v>
      </c>
      <c r="H114" s="1" t="s">
        <v>19</v>
      </c>
      <c r="I114" s="1" t="s">
        <v>20</v>
      </c>
      <c r="J114" s="1" t="s">
        <v>574</v>
      </c>
      <c r="K114" s="1" t="s">
        <v>22</v>
      </c>
      <c r="L114" s="1" t="str">
        <f>HYPERLINK("https://files.afu.se/Downloads/Transcripts/UFO%20Garage%20(Ben%20and%20Joe)/2019 07 31 - UFO Garage - UFO Garage Podcast Episode 6 - Skinwalker Ranch, Bob Lazar and Hotpockets_mbHg4ebSqsY - transcript (automated).pdf","Transcript Link")</f>
        <v>Transcript Link</v>
      </c>
      <c r="M114" s="2" t="str">
        <f>HYPERLINK("https://files.afu.se/Downloads/Transcripts/UFO%20Garage%20(Ben%20and%20Joe)/2019 07 31 - UFO Garage - UFO Garage Podcast Episode 6 - Skinwalker Ranch, Bob Lazar and Hotpockets_mbHg4ebSqsY - transcript (automated).pdf","Transcript Link")</f>
        <v>Transcript Link</v>
      </c>
    </row>
    <row r="115" ht="375" spans="1:13">
      <c r="A115" s="1" t="s">
        <v>570</v>
      </c>
      <c r="B115" s="1" t="s">
        <v>13</v>
      </c>
      <c r="C115" s="4" t="s">
        <v>575</v>
      </c>
      <c r="D115" s="1" t="s">
        <v>576</v>
      </c>
      <c r="E115" s="1" t="s">
        <v>577</v>
      </c>
      <c r="F115" s="4" t="s">
        <v>17</v>
      </c>
      <c r="G115" s="1" t="s">
        <v>18</v>
      </c>
      <c r="H115" s="1" t="s">
        <v>19</v>
      </c>
      <c r="I115" s="1" t="s">
        <v>20</v>
      </c>
      <c r="J115" s="1" t="s">
        <v>578</v>
      </c>
      <c r="K115" s="1" t="s">
        <v>22</v>
      </c>
      <c r="L115" s="1" t="str">
        <f>HYPERLINK("https://files.afu.se/Downloads/Transcripts/UFO%20Garage%20(Ben%20and%20Joe)/2019 07 31 - UFO Garage - UFO Garage Podcast Episode 5 - Alien Hybrids_dVj_e4GxaX0 - transcript (automated).pdf","Transcript Link")</f>
        <v>Transcript Link</v>
      </c>
      <c r="M115" s="2" t="str">
        <f>HYPERLINK("https://files.afu.se/Downloads/Transcripts/UFO%20Garage%20(Ben%20and%20Joe)/2019 07 31 - UFO Garage - UFO Garage Podcast Episode 5 - Alien Hybrids_dVj_e4GxaX0 - transcript (automated).pdf","Transcript Link")</f>
        <v>Transcript Link</v>
      </c>
    </row>
    <row r="116" ht="360" spans="1:13">
      <c r="A116" s="1" t="s">
        <v>579</v>
      </c>
      <c r="B116" s="1" t="s">
        <v>13</v>
      </c>
      <c r="C116" s="4" t="s">
        <v>580</v>
      </c>
      <c r="D116" s="1" t="s">
        <v>581</v>
      </c>
      <c r="E116" s="1" t="s">
        <v>582</v>
      </c>
      <c r="F116" s="4" t="s">
        <v>17</v>
      </c>
      <c r="G116" s="1" t="s">
        <v>18</v>
      </c>
      <c r="H116" s="1" t="s">
        <v>19</v>
      </c>
      <c r="I116" s="1" t="s">
        <v>20</v>
      </c>
      <c r="J116" s="1" t="s">
        <v>583</v>
      </c>
      <c r="K116" s="1" t="s">
        <v>22</v>
      </c>
      <c r="L116" s="1" t="str">
        <f>HYPERLINK("https://files.afu.se/Downloads/Transcripts/UFO%20Garage%20(Ben%20and%20Joe)/2019 07 23 - UFO Garage - UFO Garage Podcast Episode 4 - Bob Lazar Speaks Out, Area 51 and Reverse Engineering ET Tech._lC0ReqqfBHU - transcript (automated).pdf","Transcript Link")</f>
        <v>Transcript Link</v>
      </c>
      <c r="M116" s="2" t="str">
        <f>HYPERLINK("https://files.afu.se/Downloads/Transcripts/UFO%20Garage%20(Ben%20and%20Joe)/2019 07 23 - UFO Garage - UFO Garage Podcast Episode 4 - Bob Lazar Speaks Out, Area 51 and Reverse Engineering ET Tech._lC0ReqqfBHU - transcript (automated).pdf","Transcript Link")</f>
        <v>Transcript Link</v>
      </c>
    </row>
    <row r="117" ht="345" spans="1:13">
      <c r="A117" s="1" t="s">
        <v>584</v>
      </c>
      <c r="B117" s="1" t="s">
        <v>13</v>
      </c>
      <c r="C117" s="4" t="s">
        <v>585</v>
      </c>
      <c r="D117" s="1" t="s">
        <v>586</v>
      </c>
      <c r="E117" s="1" t="s">
        <v>587</v>
      </c>
      <c r="F117" s="4" t="s">
        <v>17</v>
      </c>
      <c r="G117" s="1" t="s">
        <v>18</v>
      </c>
      <c r="H117" s="1" t="s">
        <v>19</v>
      </c>
      <c r="I117" s="1" t="s">
        <v>20</v>
      </c>
      <c r="J117" s="1" t="s">
        <v>588</v>
      </c>
      <c r="K117" s="1" t="s">
        <v>22</v>
      </c>
      <c r="L117" s="1" t="str">
        <f>HYPERLINK("https://files.afu.se/Downloads/Transcripts/UFO%20Garage%20(Ben%20and%20Joe)/2019 07 19 - UFO Garage - UFO Garage Podcast Episode 3 - Atacama Alien Skeleton, alien documentaries_FoH7m3cdPBM - transcript (automated).pdf","Transcript Link")</f>
        <v>Transcript Link</v>
      </c>
      <c r="M117" s="2" t="str">
        <f>HYPERLINK("https://files.afu.se/Downloads/Transcripts/UFO%20Garage%20(Ben%20and%20Joe)/2019 07 19 - UFO Garage - UFO Garage Podcast Episode 3 - Atacama Alien Skeleton, alien documentaries_FoH7m3cdPBM - transcript (automated).pdf","Transcript Link")</f>
        <v>Transcript Link</v>
      </c>
    </row>
    <row r="118" ht="360" spans="1:13">
      <c r="A118" s="1" t="s">
        <v>584</v>
      </c>
      <c r="B118" s="1" t="s">
        <v>13</v>
      </c>
      <c r="C118" s="4" t="s">
        <v>589</v>
      </c>
      <c r="D118" s="1" t="s">
        <v>590</v>
      </c>
      <c r="E118" s="1" t="s">
        <v>591</v>
      </c>
      <c r="F118" s="4" t="s">
        <v>17</v>
      </c>
      <c r="G118" s="1" t="s">
        <v>18</v>
      </c>
      <c r="H118" s="1" t="s">
        <v>19</v>
      </c>
      <c r="I118" s="1" t="s">
        <v>20</v>
      </c>
      <c r="J118" s="1" t="s">
        <v>592</v>
      </c>
      <c r="K118" s="1" t="s">
        <v>22</v>
      </c>
      <c r="L118" s="1" t="str">
        <f>HYPERLINK("https://files.afu.se/Downloads/Transcripts/UFO%20Garage%20(Ben%20and%20Joe)/2019 07 19 - UFO Garage - UFO Garage Podcast Episode 2 - Alien Species_lfHNpxXzKss - transcript (automated).pdf","Transcript Link")</f>
        <v>Transcript Link</v>
      </c>
      <c r="M118" s="2" t="str">
        <f>HYPERLINK("https://files.afu.se/Downloads/Transcripts/UFO%20Garage%20(Ben%20and%20Joe)/2019 07 19 - UFO Garage - UFO Garage Podcast Episode 2 - Alien Species_lfHNpxXzKss - transcript (automated).pdf","Transcript Link")</f>
        <v>Transcript Link</v>
      </c>
    </row>
    <row r="119" ht="360" spans="1:13">
      <c r="A119" s="1" t="s">
        <v>593</v>
      </c>
      <c r="B119" s="1" t="s">
        <v>13</v>
      </c>
      <c r="C119" s="4" t="s">
        <v>594</v>
      </c>
      <c r="D119" s="1" t="s">
        <v>595</v>
      </c>
      <c r="E119" s="1" t="s">
        <v>596</v>
      </c>
      <c r="F119" s="4" t="s">
        <v>17</v>
      </c>
      <c r="G119" s="1" t="s">
        <v>18</v>
      </c>
      <c r="H119" s="1" t="s">
        <v>19</v>
      </c>
      <c r="I119" s="1" t="s">
        <v>20</v>
      </c>
      <c r="J119" s="1" t="s">
        <v>597</v>
      </c>
      <c r="K119" s="1" t="s">
        <v>22</v>
      </c>
      <c r="L119" s="1" t="str">
        <f>HYPERLINK("https://files.afu.se/Downloads/Transcripts/UFO%20Garage%20(Ben%20and%20Joe)/2019 07 11 - UFO Garage - UFO Garage Podcast Episode 1 - Intro and personal UFO sighting stories_1WOrKrotyqk - transcript (automated).pdf","Transcript Link")</f>
        <v>Transcript Link</v>
      </c>
      <c r="M119" s="2" t="str">
        <f>HYPERLINK("https://files.afu.se/Downloads/Transcripts/UFO%20Garage%20(Ben%20and%20Joe)/2019 07 11 - UFO Garage - UFO Garage Podcast Episode 1 - Intro and personal UFO sighting stories_1WOrKrotyqk - transcript (automated).pdf","Transcript Link")</f>
        <v>Transcript Link</v>
      </c>
    </row>
  </sheetData>
  <hyperlinks>
    <hyperlink ref="C2" r:id="rId1" display="https://youtu.be/4x4MXC_WNMs"/>
    <hyperlink ref="F2" r:id="rId2" display="https://files.afu.se/Downloads/Transcripts/UFO%20Garage%20(Ben%20and%20Joe)/"/>
    <hyperlink ref="C3" r:id="rId3" display="https://youtu.be/rFCJGddURiU"/>
    <hyperlink ref="F3" r:id="rId2" display="https://files.afu.se/Downloads/Transcripts/UFO%20Garage%20(Ben%20and%20Joe)/"/>
    <hyperlink ref="C4" r:id="rId4" display="https://youtu.be/syzQWPHZK9s"/>
    <hyperlink ref="F4" r:id="rId2" display="https://files.afu.se/Downloads/Transcripts/UFO%20Garage%20(Ben%20and%20Joe)/"/>
    <hyperlink ref="C5" r:id="rId5" display="https://youtu.be/hCgS7TvxLYw"/>
    <hyperlink ref="F5" r:id="rId2" display="https://files.afu.se/Downloads/Transcripts/UFO%20Garage%20(Ben%20and%20Joe)/"/>
    <hyperlink ref="C6" r:id="rId6" display="https://youtu.be/TV7ZxdqTQQA"/>
    <hyperlink ref="F6" r:id="rId2" display="https://files.afu.se/Downloads/Transcripts/UFO%20Garage%20(Ben%20and%20Joe)/"/>
    <hyperlink ref="C7" r:id="rId7" display="https://youtu.be/eaEeBCfW7kA"/>
    <hyperlink ref="F7" r:id="rId2" display="https://files.afu.se/Downloads/Transcripts/UFO%20Garage%20(Ben%20and%20Joe)/"/>
    <hyperlink ref="C8" r:id="rId8" display="https://youtu.be/N-38yJVXkf8"/>
    <hyperlink ref="F8" r:id="rId2" display="https://files.afu.se/Downloads/Transcripts/UFO%20Garage%20(Ben%20and%20Joe)/"/>
    <hyperlink ref="C9" r:id="rId9" display="https://youtu.be/uGrkpxI_XC0"/>
    <hyperlink ref="F9" r:id="rId2" display="https://files.afu.se/Downloads/Transcripts/UFO%20Garage%20(Ben%20and%20Joe)/"/>
    <hyperlink ref="C10" r:id="rId10" display="https://youtu.be/xMU15dxAcRA"/>
    <hyperlink ref="F10" r:id="rId2" display="https://files.afu.se/Downloads/Transcripts/UFO%20Garage%20(Ben%20and%20Joe)/"/>
    <hyperlink ref="C11" r:id="rId11" display="https://youtu.be/J-k5-8MDxtc"/>
    <hyperlink ref="F11" r:id="rId2" display="https://files.afu.se/Downloads/Transcripts/UFO%20Garage%20(Ben%20and%20Joe)/"/>
    <hyperlink ref="C12" r:id="rId12" display="https://youtu.be/lQzi1fQtMog"/>
    <hyperlink ref="F12" r:id="rId2" display="https://files.afu.se/Downloads/Transcripts/UFO%20Garage%20(Ben%20and%20Joe)/"/>
    <hyperlink ref="C13" r:id="rId13" display="https://youtu.be/71JwW-TFSTc"/>
    <hyperlink ref="F13" r:id="rId2" display="https://files.afu.se/Downloads/Transcripts/UFO%20Garage%20(Ben%20and%20Joe)/"/>
    <hyperlink ref="C14" r:id="rId14" display="https://youtu.be/F6y10z0Q44w"/>
    <hyperlink ref="F14" r:id="rId2" display="https://files.afu.se/Downloads/Transcripts/UFO%20Garage%20(Ben%20and%20Joe)/"/>
    <hyperlink ref="C15" r:id="rId15" display="https://youtu.be/CxNQ4f1Bwyw"/>
    <hyperlink ref="F15" r:id="rId2" display="https://files.afu.se/Downloads/Transcripts/UFO%20Garage%20(Ben%20and%20Joe)/"/>
    <hyperlink ref="C16" r:id="rId16" display="https://youtu.be/4sDtjKDbob8"/>
    <hyperlink ref="F16" r:id="rId2" display="https://files.afu.se/Downloads/Transcripts/UFO%20Garage%20(Ben%20and%20Joe)/"/>
    <hyperlink ref="C17" r:id="rId17" display="https://youtu.be/68zPTNERHBE"/>
    <hyperlink ref="F17" r:id="rId2" display="https://files.afu.se/Downloads/Transcripts/UFO%20Garage%20(Ben%20and%20Joe)/"/>
    <hyperlink ref="C18" r:id="rId18" display="https://youtu.be/BFXnYu_jVTw"/>
    <hyperlink ref="F18" r:id="rId2" display="https://files.afu.se/Downloads/Transcripts/UFO%20Garage%20(Ben%20and%20Joe)/"/>
    <hyperlink ref="C19" r:id="rId19" display="https://youtu.be/vp204-Ne-20"/>
    <hyperlink ref="F19" r:id="rId2" display="https://files.afu.se/Downloads/Transcripts/UFO%20Garage%20(Ben%20and%20Joe)/"/>
    <hyperlink ref="C20" r:id="rId20" display="https://youtu.be/TZrSNg-IGak"/>
    <hyperlink ref="F20" r:id="rId2" display="https://files.afu.se/Downloads/Transcripts/UFO%20Garage%20(Ben%20and%20Joe)/"/>
    <hyperlink ref="C21" r:id="rId21" display="https://youtu.be/oGyYSISO4gg"/>
    <hyperlink ref="F21" r:id="rId2" display="https://files.afu.se/Downloads/Transcripts/UFO%20Garage%20(Ben%20and%20Joe)/"/>
    <hyperlink ref="C22" r:id="rId22" display="https://youtu.be/HRyV2jBIUUQ"/>
    <hyperlink ref="F22" r:id="rId2" display="https://files.afu.se/Downloads/Transcripts/UFO%20Garage%20(Ben%20and%20Joe)/"/>
    <hyperlink ref="C23" r:id="rId23" display="https://youtu.be/PtaDn2inn1o"/>
    <hyperlink ref="F23" r:id="rId2" display="https://files.afu.se/Downloads/Transcripts/UFO%20Garage%20(Ben%20and%20Joe)/"/>
    <hyperlink ref="C24" r:id="rId24" display="https://youtu.be/sMx_ujT8L5k"/>
    <hyperlink ref="F24" r:id="rId2" display="https://files.afu.se/Downloads/Transcripts/UFO%20Garage%20(Ben%20and%20Joe)/"/>
    <hyperlink ref="C25" r:id="rId25" display="https://youtu.be/TcFjfbeXoSk"/>
    <hyperlink ref="F25" r:id="rId2" display="https://files.afu.se/Downloads/Transcripts/UFO%20Garage%20(Ben%20and%20Joe)/"/>
    <hyperlink ref="C26" r:id="rId26" display="https://youtu.be/4QZOwCV7uw8"/>
    <hyperlink ref="F26" r:id="rId2" display="https://files.afu.se/Downloads/Transcripts/UFO%20Garage%20(Ben%20and%20Joe)/"/>
    <hyperlink ref="C27" r:id="rId27" display="https://youtu.be/fYpWGhQnN_w"/>
    <hyperlink ref="F27" r:id="rId2" display="https://files.afu.se/Downloads/Transcripts/UFO%20Garage%20(Ben%20and%20Joe)/"/>
    <hyperlink ref="C28" r:id="rId28" display="https://youtu.be/m4o8MJt_M_o"/>
    <hyperlink ref="F28" r:id="rId2" display="https://files.afu.se/Downloads/Transcripts/UFO%20Garage%20(Ben%20and%20Joe)/"/>
    <hyperlink ref="C29" r:id="rId29" display="https://youtu.be/capykRgvbjo"/>
    <hyperlink ref="F29" r:id="rId2" display="https://files.afu.se/Downloads/Transcripts/UFO%20Garage%20(Ben%20and%20Joe)/"/>
    <hyperlink ref="C30" r:id="rId30" display="https://youtu.be/Dd7JRDPDOu8"/>
    <hyperlink ref="F30" r:id="rId2" display="https://files.afu.se/Downloads/Transcripts/UFO%20Garage%20(Ben%20and%20Joe)/"/>
    <hyperlink ref="C31" r:id="rId31" display="https://youtu.be/sCfE5QmrW7g"/>
    <hyperlink ref="F31" r:id="rId2" display="https://files.afu.se/Downloads/Transcripts/UFO%20Garage%20(Ben%20and%20Joe)/"/>
    <hyperlink ref="C32" r:id="rId32" display="https://youtu.be/zkR95qmhJT0"/>
    <hyperlink ref="F32" r:id="rId2" display="https://files.afu.se/Downloads/Transcripts/UFO%20Garage%20(Ben%20and%20Joe)/"/>
    <hyperlink ref="C33" r:id="rId33" display="https://youtu.be/_KwL2SOTwdo"/>
    <hyperlink ref="F33" r:id="rId2" display="https://files.afu.se/Downloads/Transcripts/UFO%20Garage%20(Ben%20and%20Joe)/"/>
    <hyperlink ref="C34" r:id="rId34" display="https://youtu.be/hR9Tb7uNZRI"/>
    <hyperlink ref="F34" r:id="rId2" display="https://files.afu.se/Downloads/Transcripts/UFO%20Garage%20(Ben%20and%20Joe)/"/>
    <hyperlink ref="C35" r:id="rId35" display="https://youtu.be/46WdrL71c5o"/>
    <hyperlink ref="F35" r:id="rId2" display="https://files.afu.se/Downloads/Transcripts/UFO%20Garage%20(Ben%20and%20Joe)/"/>
    <hyperlink ref="C36" r:id="rId36" display="https://youtu.be/DPczVtbHI_Y"/>
    <hyperlink ref="F36" r:id="rId2" display="https://files.afu.se/Downloads/Transcripts/UFO%20Garage%20(Ben%20and%20Joe)/"/>
    <hyperlink ref="C37" r:id="rId37" display="https://youtu.be/CONW7xQ6AJw"/>
    <hyperlink ref="F37" r:id="rId2" display="https://files.afu.se/Downloads/Transcripts/UFO%20Garage%20(Ben%20and%20Joe)/"/>
    <hyperlink ref="C38" r:id="rId38" display="https://youtu.be/80tEcx-zLBM"/>
    <hyperlink ref="F38" r:id="rId2" display="https://files.afu.se/Downloads/Transcripts/UFO%20Garage%20(Ben%20and%20Joe)/"/>
    <hyperlink ref="C39" r:id="rId39" display="https://youtu.be/1EMP71LF1JE"/>
    <hyperlink ref="F39" r:id="rId2" display="https://files.afu.se/Downloads/Transcripts/UFO%20Garage%20(Ben%20and%20Joe)/"/>
    <hyperlink ref="C40" r:id="rId40" display="https://youtu.be/twBMCT1TcbM"/>
    <hyperlink ref="F40" r:id="rId2" display="https://files.afu.se/Downloads/Transcripts/UFO%20Garage%20(Ben%20and%20Joe)/"/>
    <hyperlink ref="C41" r:id="rId41" display="https://youtu.be/RlFyiTGMrT8"/>
    <hyperlink ref="F41" r:id="rId2" display="https://files.afu.se/Downloads/Transcripts/UFO%20Garage%20(Ben%20and%20Joe)/"/>
    <hyperlink ref="C42" r:id="rId42" display="https://youtu.be/LhDbbCeZ7t8"/>
    <hyperlink ref="F42" r:id="rId2" display="https://files.afu.se/Downloads/Transcripts/UFO%20Garage%20(Ben%20and%20Joe)/"/>
    <hyperlink ref="C43" r:id="rId43" display="https://youtu.be/YZ5tLpxDlws"/>
    <hyperlink ref="F43" r:id="rId2" display="https://files.afu.se/Downloads/Transcripts/UFO%20Garage%20(Ben%20and%20Joe)/"/>
    <hyperlink ref="C44" r:id="rId44" display="https://youtu.be/_YUWZ3QAeiQ"/>
    <hyperlink ref="F44" r:id="rId2" display="https://files.afu.se/Downloads/Transcripts/UFO%20Garage%20(Ben%20and%20Joe)/"/>
    <hyperlink ref="C45" r:id="rId45" display="https://youtu.be/eEHzt-EYE4A"/>
    <hyperlink ref="F45" r:id="rId2" display="https://files.afu.se/Downloads/Transcripts/UFO%20Garage%20(Ben%20and%20Joe)/"/>
    <hyperlink ref="C46" r:id="rId46" display="https://youtu.be/H2LuRDNoCOU"/>
    <hyperlink ref="F46" r:id="rId2" display="https://files.afu.se/Downloads/Transcripts/UFO%20Garage%20(Ben%20and%20Joe)/"/>
    <hyperlink ref="C47" r:id="rId47" display="https://youtu.be/nP-SZBYaSvI"/>
    <hyperlink ref="F47" r:id="rId2" display="https://files.afu.se/Downloads/Transcripts/UFO%20Garage%20(Ben%20and%20Joe)/"/>
    <hyperlink ref="C48" r:id="rId48" display="https://youtu.be/nEMNeqDzMiw"/>
    <hyperlink ref="F48" r:id="rId2" display="https://files.afu.se/Downloads/Transcripts/UFO%20Garage%20(Ben%20and%20Joe)/"/>
    <hyperlink ref="C49" r:id="rId49" display="https://youtu.be/hULBcvaeuQU"/>
    <hyperlink ref="F49" r:id="rId2" display="https://files.afu.se/Downloads/Transcripts/UFO%20Garage%20(Ben%20and%20Joe)/"/>
    <hyperlink ref="C50" r:id="rId50" display="https://youtu.be/qHjvstfBG18"/>
    <hyperlink ref="F50" r:id="rId2" display="https://files.afu.se/Downloads/Transcripts/UFO%20Garage%20(Ben%20and%20Joe)/"/>
    <hyperlink ref="C51" r:id="rId51" display="https://youtu.be/03uXBnrT0Nw"/>
    <hyperlink ref="F51" r:id="rId2" display="https://files.afu.se/Downloads/Transcripts/UFO%20Garage%20(Ben%20and%20Joe)/"/>
    <hyperlink ref="C52" r:id="rId52" display="https://youtu.be/RYbQiOMutDk"/>
    <hyperlink ref="F52" r:id="rId2" display="https://files.afu.se/Downloads/Transcripts/UFO%20Garage%20(Ben%20and%20Joe)/"/>
    <hyperlink ref="C53" r:id="rId53" display="https://youtu.be/yYswJXRr5LY"/>
    <hyperlink ref="F53" r:id="rId2" display="https://files.afu.se/Downloads/Transcripts/UFO%20Garage%20(Ben%20and%20Joe)/"/>
    <hyperlink ref="C54" r:id="rId54" display="https://youtu.be/KUOHny6ptI8"/>
    <hyperlink ref="F54" r:id="rId2" display="https://files.afu.se/Downloads/Transcripts/UFO%20Garage%20(Ben%20and%20Joe)/"/>
    <hyperlink ref="C55" r:id="rId55" display="https://youtu.be/ekPgz3u733A"/>
    <hyperlink ref="F55" r:id="rId2" display="https://files.afu.se/Downloads/Transcripts/UFO%20Garage%20(Ben%20and%20Joe)/"/>
    <hyperlink ref="C56" r:id="rId56" display="https://youtu.be/K3aj5Kv3KaY"/>
    <hyperlink ref="F56" r:id="rId2" display="https://files.afu.se/Downloads/Transcripts/UFO%20Garage%20(Ben%20and%20Joe)/"/>
    <hyperlink ref="C57" r:id="rId57" display="https://youtu.be/6k4q3J0h27s"/>
    <hyperlink ref="F57" r:id="rId2" display="https://files.afu.se/Downloads/Transcripts/UFO%20Garage%20(Ben%20and%20Joe)/"/>
    <hyperlink ref="C58" r:id="rId58" display="https://youtu.be/7dfJ1YaA0xs"/>
    <hyperlink ref="F58" r:id="rId2" display="https://files.afu.se/Downloads/Transcripts/UFO%20Garage%20(Ben%20and%20Joe)/"/>
    <hyperlink ref="C59" r:id="rId59" display="https://youtu.be/cBTOMRK8EOo"/>
    <hyperlink ref="F59" r:id="rId2" display="https://files.afu.se/Downloads/Transcripts/UFO%20Garage%20(Ben%20and%20Joe)/"/>
    <hyperlink ref="C60" r:id="rId60" display="https://youtu.be/3SIcvcFUsXI"/>
    <hyperlink ref="F60" r:id="rId2" display="https://files.afu.se/Downloads/Transcripts/UFO%20Garage%20(Ben%20and%20Joe)/"/>
    <hyperlink ref="C61" r:id="rId61" display="https://youtu.be/jUg976GiEgM"/>
    <hyperlink ref="F61" r:id="rId2" display="https://files.afu.se/Downloads/Transcripts/UFO%20Garage%20(Ben%20and%20Joe)/"/>
    <hyperlink ref="C62" r:id="rId62" display="https://youtu.be/CROZj61cbXc"/>
    <hyperlink ref="F62" r:id="rId2" display="https://files.afu.se/Downloads/Transcripts/UFO%20Garage%20(Ben%20and%20Joe)/"/>
    <hyperlink ref="C63" r:id="rId63" display="https://youtu.be/Y7Qk5tZj_f0"/>
    <hyperlink ref="F63" r:id="rId2" display="https://files.afu.se/Downloads/Transcripts/UFO%20Garage%20(Ben%20and%20Joe)/"/>
    <hyperlink ref="C64" r:id="rId64" display="https://youtu.be/K7TEpyt52bk"/>
    <hyperlink ref="F64" r:id="rId2" display="https://files.afu.se/Downloads/Transcripts/UFO%20Garage%20(Ben%20and%20Joe)/"/>
    <hyperlink ref="C65" r:id="rId65" display="https://youtu.be/mnKdzSF2Pes"/>
    <hyperlink ref="F65" r:id="rId2" display="https://files.afu.se/Downloads/Transcripts/UFO%20Garage%20(Ben%20and%20Joe)/"/>
    <hyperlink ref="C66" r:id="rId66" display="https://youtu.be/e-9yv_nMQOo"/>
    <hyperlink ref="F66" r:id="rId2" display="https://files.afu.se/Downloads/Transcripts/UFO%20Garage%20(Ben%20and%20Joe)/"/>
    <hyperlink ref="C67" r:id="rId67" display="https://youtu.be/Ox_-tU48EG4"/>
    <hyperlink ref="F67" r:id="rId2" display="https://files.afu.se/Downloads/Transcripts/UFO%20Garage%20(Ben%20and%20Joe)/"/>
    <hyperlink ref="C68" r:id="rId68" display="https://youtu.be/VL3-iPLiflI"/>
    <hyperlink ref="F68" r:id="rId2" display="https://files.afu.se/Downloads/Transcripts/UFO%20Garage%20(Ben%20and%20Joe)/"/>
    <hyperlink ref="C69" r:id="rId69" display="https://youtu.be/mHmLKi3wfVE"/>
    <hyperlink ref="F69" r:id="rId2" display="https://files.afu.se/Downloads/Transcripts/UFO%20Garage%20(Ben%20and%20Joe)/"/>
    <hyperlink ref="C70" r:id="rId70" display="https://youtu.be/M27ypCrMQmo"/>
    <hyperlink ref="F70" r:id="rId2" display="https://files.afu.se/Downloads/Transcripts/UFO%20Garage%20(Ben%20and%20Joe)/"/>
    <hyperlink ref="C71" r:id="rId71" display="https://youtu.be/BHa91-WAQAE"/>
    <hyperlink ref="F71" r:id="rId2" display="https://files.afu.se/Downloads/Transcripts/UFO%20Garage%20(Ben%20and%20Joe)/"/>
    <hyperlink ref="C72" r:id="rId72" display="https://youtu.be/E4vQDhUfLXk"/>
    <hyperlink ref="F72" r:id="rId2" display="https://files.afu.se/Downloads/Transcripts/UFO%20Garage%20(Ben%20and%20Joe)/"/>
    <hyperlink ref="C73" r:id="rId73" display="https://youtu.be/7ju73kyY6ZQ"/>
    <hyperlink ref="F73" r:id="rId2" display="https://files.afu.se/Downloads/Transcripts/UFO%20Garage%20(Ben%20and%20Joe)/"/>
    <hyperlink ref="C74" r:id="rId74" display="https://youtu.be/ZbMrxRrGRHA"/>
    <hyperlink ref="F74" r:id="rId2" display="https://files.afu.se/Downloads/Transcripts/UFO%20Garage%20(Ben%20and%20Joe)/"/>
    <hyperlink ref="C75" r:id="rId75" display="https://youtu.be/QU75Xei_D-w"/>
    <hyperlink ref="F75" r:id="rId2" display="https://files.afu.se/Downloads/Transcripts/UFO%20Garage%20(Ben%20and%20Joe)/"/>
    <hyperlink ref="C76" r:id="rId76" display="https://youtu.be/GAPFyFRyMjA"/>
    <hyperlink ref="F76" r:id="rId2" display="https://files.afu.se/Downloads/Transcripts/UFO%20Garage%20(Ben%20and%20Joe)/"/>
    <hyperlink ref="C77" r:id="rId77" display="https://youtu.be/tAp8c9pL_hw"/>
    <hyperlink ref="F77" r:id="rId2" display="https://files.afu.se/Downloads/Transcripts/UFO%20Garage%20(Ben%20and%20Joe)/"/>
    <hyperlink ref="C78" r:id="rId78" display="https://youtu.be/5ZrZQnx6Nvk"/>
    <hyperlink ref="F78" r:id="rId2" display="https://files.afu.se/Downloads/Transcripts/UFO%20Garage%20(Ben%20and%20Joe)/"/>
    <hyperlink ref="C79" r:id="rId79" display="https://youtu.be/HXwj7TVv_Ss"/>
    <hyperlink ref="F79" r:id="rId2" display="https://files.afu.se/Downloads/Transcripts/UFO%20Garage%20(Ben%20and%20Joe)/"/>
    <hyperlink ref="C80" r:id="rId80" display="https://youtu.be/Gih46rarhPo"/>
    <hyperlink ref="F80" r:id="rId2" display="https://files.afu.se/Downloads/Transcripts/UFO%20Garage%20(Ben%20and%20Joe)/"/>
    <hyperlink ref="C81" r:id="rId81" display="https://youtu.be/JrIsK723CsM"/>
    <hyperlink ref="F81" r:id="rId2" display="https://files.afu.se/Downloads/Transcripts/UFO%20Garage%20(Ben%20and%20Joe)/"/>
    <hyperlink ref="C82" r:id="rId82" display="https://youtu.be/ksfpDcqcJoE"/>
    <hyperlink ref="F82" r:id="rId2" display="https://files.afu.se/Downloads/Transcripts/UFO%20Garage%20(Ben%20and%20Joe)/"/>
    <hyperlink ref="C83" r:id="rId83" display="https://youtu.be/bVGZeRti0r8"/>
    <hyperlink ref="F83" r:id="rId2" display="https://files.afu.se/Downloads/Transcripts/UFO%20Garage%20(Ben%20and%20Joe)/"/>
    <hyperlink ref="C84" r:id="rId84" display="https://youtu.be/Q2tXwFOzPzk"/>
    <hyperlink ref="F84" r:id="rId2" display="https://files.afu.se/Downloads/Transcripts/UFO%20Garage%20(Ben%20and%20Joe)/"/>
    <hyperlink ref="C85" r:id="rId85" display="https://youtu.be/D_GBC_NKUDc"/>
    <hyperlink ref="F85" r:id="rId2" display="https://files.afu.se/Downloads/Transcripts/UFO%20Garage%20(Ben%20and%20Joe)/"/>
    <hyperlink ref="C86" r:id="rId86" display="https://youtu.be/jT9xeCQWBLY"/>
    <hyperlink ref="F86" r:id="rId2" display="https://files.afu.se/Downloads/Transcripts/UFO%20Garage%20(Ben%20and%20Joe)/"/>
    <hyperlink ref="C87" r:id="rId87" display="https://youtu.be/pqQ4dcDqVOA"/>
    <hyperlink ref="F87" r:id="rId2" display="https://files.afu.se/Downloads/Transcripts/UFO%20Garage%20(Ben%20and%20Joe)/"/>
    <hyperlink ref="C88" r:id="rId88" display="https://youtu.be/hOfHc4V9H5k"/>
    <hyperlink ref="F88" r:id="rId2" display="https://files.afu.se/Downloads/Transcripts/UFO%20Garage%20(Ben%20and%20Joe)/"/>
    <hyperlink ref="C89" r:id="rId89" display="https://youtu.be/CxrYfnsVGwI"/>
    <hyperlink ref="F89" r:id="rId2" display="https://files.afu.se/Downloads/Transcripts/UFO%20Garage%20(Ben%20and%20Joe)/"/>
    <hyperlink ref="C90" r:id="rId90" display="https://youtu.be/ML9pYpP8vc4"/>
    <hyperlink ref="F90" r:id="rId2" display="https://files.afu.se/Downloads/Transcripts/UFO%20Garage%20(Ben%20and%20Joe)/"/>
    <hyperlink ref="C91" r:id="rId91" display="https://youtu.be/iluyCEGOZTw"/>
    <hyperlink ref="F91" r:id="rId2" display="https://files.afu.se/Downloads/Transcripts/UFO%20Garage%20(Ben%20and%20Joe)/"/>
    <hyperlink ref="C92" r:id="rId92" display="https://youtu.be/w3QsRF46UWM"/>
    <hyperlink ref="F92" r:id="rId2" display="https://files.afu.se/Downloads/Transcripts/UFO%20Garage%20(Ben%20and%20Joe)/"/>
    <hyperlink ref="C93" r:id="rId93" display="https://youtu.be/DbAp-Yy80E0"/>
    <hyperlink ref="F93" r:id="rId2" display="https://files.afu.se/Downloads/Transcripts/UFO%20Garage%20(Ben%20and%20Joe)/"/>
    <hyperlink ref="C94" r:id="rId94" display="https://youtu.be/6pl12XOxnRc"/>
    <hyperlink ref="F94" r:id="rId2" display="https://files.afu.se/Downloads/Transcripts/UFO%20Garage%20(Ben%20and%20Joe)/"/>
    <hyperlink ref="C95" r:id="rId95" display="https://youtu.be/uNNEv_EaBqU"/>
    <hyperlink ref="F95" r:id="rId2" display="https://files.afu.se/Downloads/Transcripts/UFO%20Garage%20(Ben%20and%20Joe)/"/>
    <hyperlink ref="C96" r:id="rId96" display="https://youtu.be/DQF40gpXhT0"/>
    <hyperlink ref="F96" r:id="rId2" display="https://files.afu.se/Downloads/Transcripts/UFO%20Garage%20(Ben%20and%20Joe)/"/>
    <hyperlink ref="C97" r:id="rId97" display="https://youtu.be/fBphYP_69XU"/>
    <hyperlink ref="F97" r:id="rId2" display="https://files.afu.se/Downloads/Transcripts/UFO%20Garage%20(Ben%20and%20Joe)/"/>
    <hyperlink ref="C98" r:id="rId98" display="https://youtu.be/wdk3Jccix_4"/>
    <hyperlink ref="F98" r:id="rId2" display="https://files.afu.se/Downloads/Transcripts/UFO%20Garage%20(Ben%20and%20Joe)/"/>
    <hyperlink ref="C99" r:id="rId99" display="https://youtu.be/CsIj4ylGKeQ"/>
    <hyperlink ref="F99" r:id="rId2" display="https://files.afu.se/Downloads/Transcripts/UFO%20Garage%20(Ben%20and%20Joe)/"/>
    <hyperlink ref="C100" r:id="rId100" display="https://youtu.be/lG8qBp-T5Ys"/>
    <hyperlink ref="F100" r:id="rId2" display="https://files.afu.se/Downloads/Transcripts/UFO%20Garage%20(Ben%20and%20Joe)/"/>
    <hyperlink ref="C101" r:id="rId101" display="https://youtu.be/udzIDChTYGw"/>
    <hyperlink ref="F101" r:id="rId2" display="https://files.afu.se/Downloads/Transcripts/UFO%20Garage%20(Ben%20and%20Joe)/"/>
    <hyperlink ref="C102" r:id="rId102" display="https://youtu.be/4V0fXm-kK8A"/>
    <hyperlink ref="F102" r:id="rId2" display="https://files.afu.se/Downloads/Transcripts/UFO%20Garage%20(Ben%20and%20Joe)/"/>
    <hyperlink ref="C103" r:id="rId103" display="https://youtu.be/A9-Fq0j2FOY"/>
    <hyperlink ref="F103" r:id="rId2" display="https://files.afu.se/Downloads/Transcripts/UFO%20Garage%20(Ben%20and%20Joe)/"/>
    <hyperlink ref="C104" r:id="rId104" display="https://youtu.be/TF5IUzKk5Rk"/>
    <hyperlink ref="F104" r:id="rId2" display="https://files.afu.se/Downloads/Transcripts/UFO%20Garage%20(Ben%20and%20Joe)/"/>
    <hyperlink ref="C105" r:id="rId105" display="https://youtu.be/dQq00NJpn2k"/>
    <hyperlink ref="F105" r:id="rId2" display="https://files.afu.se/Downloads/Transcripts/UFO%20Garage%20(Ben%20and%20Joe)/"/>
    <hyperlink ref="C106" r:id="rId106" display="https://youtu.be/JMmbgQbSbWk"/>
    <hyperlink ref="F106" r:id="rId2" display="https://files.afu.se/Downloads/Transcripts/UFO%20Garage%20(Ben%20and%20Joe)/"/>
    <hyperlink ref="C107" r:id="rId107" display="https://youtu.be/MeAD5Jgkc3A"/>
    <hyperlink ref="F107" r:id="rId2" display="https://files.afu.se/Downloads/Transcripts/UFO%20Garage%20(Ben%20and%20Joe)/"/>
    <hyperlink ref="C108" r:id="rId108" display="https://youtu.be/mgDOKQp27yc"/>
    <hyperlink ref="F108" r:id="rId2" display="https://files.afu.se/Downloads/Transcripts/UFO%20Garage%20(Ben%20and%20Joe)/"/>
    <hyperlink ref="C109" r:id="rId109" display="https://youtu.be/fKm0ZeN0-sI"/>
    <hyperlink ref="F109" r:id="rId2" display="https://files.afu.se/Downloads/Transcripts/UFO%20Garage%20(Ben%20and%20Joe)/"/>
    <hyperlink ref="C110" r:id="rId110" display="https://youtu.be/J-mHqBxT-Lc"/>
    <hyperlink ref="F110" r:id="rId2" display="https://files.afu.se/Downloads/Transcripts/UFO%20Garage%20(Ben%20and%20Joe)/"/>
    <hyperlink ref="C111" r:id="rId111" display="https://youtu.be/TCJ4GaHUd-s"/>
    <hyperlink ref="F111" r:id="rId2" display="https://files.afu.se/Downloads/Transcripts/UFO%20Garage%20(Ben%20and%20Joe)/"/>
    <hyperlink ref="C112" r:id="rId112" display="https://youtu.be/Tq_Z8YP8k2c"/>
    <hyperlink ref="F112" r:id="rId2" display="https://files.afu.se/Downloads/Transcripts/UFO%20Garage%20(Ben%20and%20Joe)/"/>
    <hyperlink ref="C113" r:id="rId113" display="https://youtu.be/U2l2DAQzTgQ"/>
    <hyperlink ref="F113" r:id="rId2" display="https://files.afu.se/Downloads/Transcripts/UFO%20Garage%20(Ben%20and%20Joe)/"/>
    <hyperlink ref="C114" r:id="rId114" display="https://youtu.be/mbHg4ebSqsY"/>
    <hyperlink ref="F114" r:id="rId2" display="https://files.afu.se/Downloads/Transcripts/UFO%20Garage%20(Ben%20and%20Joe)/"/>
    <hyperlink ref="C115" r:id="rId115" display="https://youtu.be/dVj_e4GxaX0"/>
    <hyperlink ref="F115" r:id="rId2" display="https://files.afu.se/Downloads/Transcripts/UFO%20Garage%20(Ben%20and%20Joe)/"/>
    <hyperlink ref="C116" r:id="rId116" display="https://youtu.be/lC0ReqqfBHU"/>
    <hyperlink ref="F116" r:id="rId2" display="https://files.afu.se/Downloads/Transcripts/UFO%20Garage%20(Ben%20and%20Joe)/"/>
    <hyperlink ref="C117" r:id="rId117" display="https://youtu.be/FoH7m3cdPBM"/>
    <hyperlink ref="F117" r:id="rId2" display="https://files.afu.se/Downloads/Transcripts/UFO%20Garage%20(Ben%20and%20Joe)/"/>
    <hyperlink ref="C118" r:id="rId118" display="https://youtu.be/lfHNpxXzKss"/>
    <hyperlink ref="F118" r:id="rId2" display="https://files.afu.se/Downloads/Transcripts/UFO%20Garage%20(Ben%20and%20Joe)/"/>
    <hyperlink ref="C119" r:id="rId119" display="https://youtu.be/1WOrKrotyqk"/>
    <hyperlink ref="F119" r:id="rId2" display="https://files.afu.se/Downloads/Transcripts/UFO%20Garage%20(Ben%20and%20Jo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2023-06-25T20:35:00Z</dcterms:created>
  <dcterms:modified xsi:type="dcterms:W3CDTF">2023-06-27T07:36:46Z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6A7CE8A60E9E4807B7BDD1EB0817DCA5</vt:lpwstr>
  </property>
  <property fmtid="{D5CDD505-2E9C-101B-9397-08002B2CF9AE}" pid="3" name="KSOProductBuildVer">
    <vt:lpwstr>2057-11.2.0.11417</vt:lpwstr>
  </property>
</Properties>
</file>